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tabRatio="739" activeTab="1"/>
  </bookViews>
  <sheets>
    <sheet name="List č.1 Úvod" sheetId="1" r:id="rId1"/>
    <sheet name="Průběžná evidence" sheetId="2" r:id="rId2"/>
    <sheet name="Roční hlášení" sheetId="3" r:id="rId3"/>
    <sheet name="Doplněk - Zpětný odběr" sheetId="4" r:id="rId4"/>
    <sheet name="Souhrny" sheetId="5" r:id="rId5"/>
    <sheet name="Katalog odpadů" sheetId="6" r:id="rId6"/>
  </sheets>
  <definedNames>
    <definedName name="_ftn1" localSheetId="5">'Katalog odpadů'!#REF!</definedName>
    <definedName name="_ftn2" localSheetId="5">'Katalog odpadů'!#REF!</definedName>
    <definedName name="_ftn3" localSheetId="5">'Katalog odpadů'!#REF!</definedName>
    <definedName name="_ftn4" localSheetId="5">'Katalog odpadů'!#REF!</definedName>
    <definedName name="_ftn5" localSheetId="5">'Katalog odpadů'!#REF!</definedName>
    <definedName name="_ftnref1" localSheetId="5">'Katalog odpadů'!$B$696</definedName>
    <definedName name="_ftnref2" localSheetId="5">'Katalog odpadů'!$B$729</definedName>
    <definedName name="_ftnref3" localSheetId="5">'Katalog odpadů'!$B$846</definedName>
    <definedName name="_ftnref4" localSheetId="5">'Katalog odpadů'!$B$847</definedName>
    <definedName name="_ftnref5" localSheetId="5">'Katalog odpadů'!$B$954</definedName>
    <definedName name="_xlnm.Print_Titles" localSheetId="3">'Doplněk - Zpětný odběr'!$10:$14</definedName>
    <definedName name="_xlnm.Print_Titles" localSheetId="1">'Průběžná evidence'!$10:$15</definedName>
    <definedName name="_xlnm.Print_Titles" localSheetId="2">'Roční hlášení'!$3:$8</definedName>
  </definedNames>
  <calcPr fullCalcOnLoad="1"/>
  <pivotCaches>
    <pivotCache cacheId="2" r:id="rId7"/>
  </pivotCaches>
</workbook>
</file>

<file path=xl/comments2.xml><?xml version="1.0" encoding="utf-8"?>
<comments xmlns="http://schemas.openxmlformats.org/spreadsheetml/2006/main">
  <authors>
    <author>envigroup</author>
  </authors>
  <commentList>
    <comment ref="J13" authorId="0">
      <text>
        <r>
          <rPr>
            <b/>
            <sz val="8"/>
            <rFont val="Tahoma"/>
            <family val="0"/>
          </rPr>
          <t>envigroup:</t>
        </r>
        <r>
          <rPr>
            <sz val="8"/>
            <rFont val="Tahoma"/>
            <family val="0"/>
          </rPr>
          <t xml:space="preserve">
uvádí se číslo osvědčení vydaného pověřenou osobou pro hodnocení nebezpečných vlastností odpadů v případě odpadu, pro který bylo vydáno osvědčení o vyloučení nebezpečných vlastností</t>
        </r>
      </text>
    </comment>
  </commentList>
</comments>
</file>

<file path=xl/comments3.xml><?xml version="1.0" encoding="utf-8"?>
<comments xmlns="http://schemas.openxmlformats.org/spreadsheetml/2006/main">
  <authors>
    <author>envigroup</author>
  </authors>
  <commentList>
    <comment ref="I6" authorId="0">
      <text>
        <r>
          <rPr>
            <b/>
            <sz val="8"/>
            <rFont val="Tahoma"/>
            <family val="0"/>
          </rPr>
          <t>envigroup:</t>
        </r>
        <r>
          <rPr>
            <sz val="8"/>
            <rFont val="Tahoma"/>
            <family val="0"/>
          </rPr>
          <t xml:space="preserve">
uvádí se číslo osvědčení vydaného pověřenou osobou pro hodnocení nebezpečných vlastností odpadů v případě odpadu, pro který bylo vydáno osvědčení o vyloučení nebezpečných vlastností</t>
        </r>
      </text>
    </comment>
  </commentList>
</comments>
</file>

<file path=xl/sharedStrings.xml><?xml version="1.0" encoding="utf-8"?>
<sst xmlns="http://schemas.openxmlformats.org/spreadsheetml/2006/main" count="3054" uniqueCount="1856">
  <si>
    <t>Prach ze spalin neuvedený pod číslem 10 03 19</t>
  </si>
  <si>
    <t>Jiný úlet a prach (včetně prachu z kulových mlýnů) obsahující nebezpečné látky</t>
  </si>
  <si>
    <t>Jiný úlet a prach (včetně prachu z kulových mlýnů) neuvedené pod číslem 10 03 21</t>
  </si>
  <si>
    <t>Pevné odpady z čištění plynů neuvedené pod číslem 10 03 23</t>
  </si>
  <si>
    <t>Kaly a filtrační koláče z čištění plynu neuvedené pod číslem 10 03 25</t>
  </si>
  <si>
    <t>Jiné odpady z čištění chladicí vody neuvedené pod číslem 10 03 27</t>
  </si>
  <si>
    <t xml:space="preserve">Odpady z úpravy solných strusek a černých stěrů obsahující nebezpečné látky </t>
  </si>
  <si>
    <t>Odpady z úpravy solných strusek a černých stěrů neuvedené pod číslem 10 03 29</t>
  </si>
  <si>
    <t>Odpady z pyrometalurgie olova</t>
  </si>
  <si>
    <t>Strusky (z prvního a druhého tavení)</t>
  </si>
  <si>
    <t>Pěna a stěry (z prvního a druhého tavení)</t>
  </si>
  <si>
    <t>Arzeničnan vápenatý</t>
  </si>
  <si>
    <t xml:space="preserve">Prach z čištění spalin </t>
  </si>
  <si>
    <t xml:space="preserve">Jiný úlet a prach  </t>
  </si>
  <si>
    <t>Pevný odpad z čištění plynu</t>
  </si>
  <si>
    <t>Kaly a filtrační koláče z čištění plynu</t>
  </si>
  <si>
    <t>Jiné odpady z čištění chladicí vody neuvedené pod číslem 10 04 09</t>
  </si>
  <si>
    <t>Odpady z pyrometalurgie zinku</t>
  </si>
  <si>
    <t>Prach z čištění spalin </t>
  </si>
  <si>
    <t>Jiný úlet a prach</t>
  </si>
  <si>
    <t>Pevné odpady z čištění plynu</t>
  </si>
  <si>
    <t>Ostatní odpady z čištění chladicí vody neuvedené pod číslem 10 05 08</t>
  </si>
  <si>
    <t xml:space="preserve">Stěry a pěny, které jsou hořlavé nebo při styku s vodou uvolňují hořlavé plyny v nebezpečných množstvích </t>
  </si>
  <si>
    <t>Jiné stěry a pěny  neuvedené pod číslem 10 05 10</t>
  </si>
  <si>
    <t>Odpady z pyrometalurgie mědi</t>
  </si>
  <si>
    <t>Prach z čištění spalin</t>
  </si>
  <si>
    <t>Jiné odpady z čištění chladicí vody neuvedené pod číslem 10 06 09</t>
  </si>
  <si>
    <t>Odpady z pyrometalurgie stříbra, zlata a platiny</t>
  </si>
  <si>
    <t xml:space="preserve">Pevný odpad z čištění plynu </t>
  </si>
  <si>
    <t>Jiné odpady z čištění chladicí vody neuvedené pod číslem 10 07 07</t>
  </si>
  <si>
    <t>Odpady z pyrometalurgie jiných neželezných kovů</t>
  </si>
  <si>
    <t>Úlet a prach</t>
  </si>
  <si>
    <t>Solné strusky z prvního a druhého tavení</t>
  </si>
  <si>
    <t>Jiné strusky</t>
  </si>
  <si>
    <t>Jiné stěry a pěny  neuvedené pod číslem 10 08 10</t>
  </si>
  <si>
    <t>Odpady obsahující uhlík z výroby anod neuvedené pod číslem 10 08 12</t>
  </si>
  <si>
    <t>Prach z čištění spalin obsahující nebezpečné látky</t>
  </si>
  <si>
    <t>Prach z čištění spalin neuvedený pod číslem 10 08 15</t>
  </si>
  <si>
    <t>Kaly a filtrační koláče z čištění spalin obsahující nebezpečné látky</t>
  </si>
  <si>
    <t>Kaly a filtrační koláče z čištění spalin neuvedené pod číslem 10 08 17</t>
  </si>
  <si>
    <t>Jiné odpady z čištění chladicí vody neuvedené pod číslem 10 08 19</t>
  </si>
  <si>
    <t xml:space="preserve">Odpady ze slévání železných odlitků </t>
  </si>
  <si>
    <t>Pecní struska</t>
  </si>
  <si>
    <t xml:space="preserve">Licí formy a jádra nepoužitá k odlévání obsahující nebezpečné látky </t>
  </si>
  <si>
    <t xml:space="preserve">Licí formy a jádra nepoužitá k odlévání neuvedená pod číslem 10 09 05 </t>
  </si>
  <si>
    <t xml:space="preserve">Licí formy a jádra použitá k odlévání obsahující nebezpečné látky </t>
  </si>
  <si>
    <t xml:space="preserve">Licí formy a jádra použitá k odlévání neuvedená pod číslem 10 09 07 </t>
  </si>
  <si>
    <t>Prach z čištění spalin neuvedený pod číslem 10 09 09</t>
  </si>
  <si>
    <t xml:space="preserve">Jiný úlet obsahující nebezpečné látky </t>
  </si>
  <si>
    <t>Jiný úlet neuvedený pod číslem 10 09 11</t>
  </si>
  <si>
    <t xml:space="preserve">Odpadní pojiva obsahující nebezpečné látky </t>
  </si>
  <si>
    <t xml:space="preserve">Odpadní pojiva neuvedená pod číslem 10 09 13 </t>
  </si>
  <si>
    <t>Odpadní činidla na indikaci prasklin obsahující nebezpečné látky</t>
  </si>
  <si>
    <t>Odpadní činidla na indikaci prasklin neuvedená pod číslem 10 09 15</t>
  </si>
  <si>
    <t>Odpady ze slévání odlitků neželezných kovů</t>
  </si>
  <si>
    <t xml:space="preserve">Licí formy a jádra nepoužitá k odlévání neuvedená pod číslem 10 10 05 </t>
  </si>
  <si>
    <t xml:space="preserve">Licí formy a jádra použitá k odlévání neuvedená pod číslem 10 10 07 </t>
  </si>
  <si>
    <t>Prach z čištění spalin neuvedený pod číslem 10 10 09</t>
  </si>
  <si>
    <t>Odpad hodnocený jako nebezpečný, částečně stabilizovaný</t>
  </si>
  <si>
    <t>Stabilizované/ solidifikované odpady</t>
  </si>
  <si>
    <t>Kategorie</t>
  </si>
  <si>
    <t>Název</t>
  </si>
  <si>
    <t>150111</t>
  </si>
  <si>
    <t>150101</t>
  </si>
  <si>
    <t>01</t>
  </si>
  <si>
    <t>0101</t>
  </si>
  <si>
    <t>010101</t>
  </si>
  <si>
    <t>010102</t>
  </si>
  <si>
    <t>0103</t>
  </si>
  <si>
    <t>010306</t>
  </si>
  <si>
    <t>010308</t>
  </si>
  <si>
    <t>010309</t>
  </si>
  <si>
    <t>010399</t>
  </si>
  <si>
    <t>0104</t>
  </si>
  <si>
    <t>010408</t>
  </si>
  <si>
    <t>010409</t>
  </si>
  <si>
    <t>010410</t>
  </si>
  <si>
    <t>010411</t>
  </si>
  <si>
    <t>010412</t>
  </si>
  <si>
    <t>010413</t>
  </si>
  <si>
    <t>010499</t>
  </si>
  <si>
    <t>0105</t>
  </si>
  <si>
    <t>010504</t>
  </si>
  <si>
    <t>010507</t>
  </si>
  <si>
    <t>010508</t>
  </si>
  <si>
    <t>010599</t>
  </si>
  <si>
    <t>02</t>
  </si>
  <si>
    <t>0201</t>
  </si>
  <si>
    <t>020101</t>
  </si>
  <si>
    <t>020102</t>
  </si>
  <si>
    <t>020103</t>
  </si>
  <si>
    <t>020104</t>
  </si>
  <si>
    <t>020106</t>
  </si>
  <si>
    <t>020107</t>
  </si>
  <si>
    <t>020109</t>
  </si>
  <si>
    <t>020110</t>
  </si>
  <si>
    <t>020199</t>
  </si>
  <si>
    <t>0202</t>
  </si>
  <si>
    <t>020201</t>
  </si>
  <si>
    <t>020202</t>
  </si>
  <si>
    <t>020203</t>
  </si>
  <si>
    <t>020204</t>
  </si>
  <si>
    <t>020299</t>
  </si>
  <si>
    <t>0203</t>
  </si>
  <si>
    <t>020301</t>
  </si>
  <si>
    <t>020302</t>
  </si>
  <si>
    <t>020303</t>
  </si>
  <si>
    <t>020304</t>
  </si>
  <si>
    <t>020305</t>
  </si>
  <si>
    <t>020399</t>
  </si>
  <si>
    <t>0204</t>
  </si>
  <si>
    <t>020401</t>
  </si>
  <si>
    <t>020402</t>
  </si>
  <si>
    <t>020403</t>
  </si>
  <si>
    <t>020499</t>
  </si>
  <si>
    <t>0205</t>
  </si>
  <si>
    <t>020501</t>
  </si>
  <si>
    <t>020502</t>
  </si>
  <si>
    <t>020599</t>
  </si>
  <si>
    <t>0206</t>
  </si>
  <si>
    <t>020601</t>
  </si>
  <si>
    <t>020602</t>
  </si>
  <si>
    <t>020603</t>
  </si>
  <si>
    <t>020699</t>
  </si>
  <si>
    <t>0207</t>
  </si>
  <si>
    <t>020701</t>
  </si>
  <si>
    <t>020702</t>
  </si>
  <si>
    <t>020703</t>
  </si>
  <si>
    <t>020704</t>
  </si>
  <si>
    <t>020705</t>
  </si>
  <si>
    <t>020799</t>
  </si>
  <si>
    <t>03</t>
  </si>
  <si>
    <t>0301</t>
  </si>
  <si>
    <t>030101</t>
  </si>
  <si>
    <t>030105</t>
  </si>
  <si>
    <t>030199</t>
  </si>
  <si>
    <t>0302</t>
  </si>
  <si>
    <t>030299</t>
  </si>
  <si>
    <t>0303</t>
  </si>
  <si>
    <t>030301</t>
  </si>
  <si>
    <t>030302</t>
  </si>
  <si>
    <t>030305</t>
  </si>
  <si>
    <t>030307</t>
  </si>
  <si>
    <t>030308</t>
  </si>
  <si>
    <t>030309</t>
  </si>
  <si>
    <t>030310</t>
  </si>
  <si>
    <t>030311</t>
  </si>
  <si>
    <t>030399</t>
  </si>
  <si>
    <t>04</t>
  </si>
  <si>
    <t>0401</t>
  </si>
  <si>
    <t>040101</t>
  </si>
  <si>
    <t>040102</t>
  </si>
  <si>
    <t>040104</t>
  </si>
  <si>
    <t>040105</t>
  </si>
  <si>
    <t>040106</t>
  </si>
  <si>
    <t>040107</t>
  </si>
  <si>
    <t>040108</t>
  </si>
  <si>
    <t>040109</t>
  </si>
  <si>
    <t>040199</t>
  </si>
  <si>
    <t>0402</t>
  </si>
  <si>
    <t>040209</t>
  </si>
  <si>
    <t>040210</t>
  </si>
  <si>
    <t>040215</t>
  </si>
  <si>
    <t>040217</t>
  </si>
  <si>
    <t>040220</t>
  </si>
  <si>
    <t>040221</t>
  </si>
  <si>
    <t>040222</t>
  </si>
  <si>
    <t>040299</t>
  </si>
  <si>
    <t>05</t>
  </si>
  <si>
    <t>0501</t>
  </si>
  <si>
    <t>050110</t>
  </si>
  <si>
    <t>050113</t>
  </si>
  <si>
    <t>050114</t>
  </si>
  <si>
    <t>050116</t>
  </si>
  <si>
    <t>050117</t>
  </si>
  <si>
    <t>050199</t>
  </si>
  <si>
    <t>0506</t>
  </si>
  <si>
    <t>050604</t>
  </si>
  <si>
    <t>050699</t>
  </si>
  <si>
    <t>0507</t>
  </si>
  <si>
    <t>050702</t>
  </si>
  <si>
    <t>050799</t>
  </si>
  <si>
    <t>0</t>
  </si>
  <si>
    <t>06</t>
  </si>
  <si>
    <t>0601</t>
  </si>
  <si>
    <t>060199</t>
  </si>
  <si>
    <t>0602</t>
  </si>
  <si>
    <t>060299</t>
  </si>
  <si>
    <t>0603</t>
  </si>
  <si>
    <t>060314</t>
  </si>
  <si>
    <t>060316</t>
  </si>
  <si>
    <t>060399</t>
  </si>
  <si>
    <t>0604</t>
  </si>
  <si>
    <t>060499</t>
  </si>
  <si>
    <t>0605</t>
  </si>
  <si>
    <t>060503</t>
  </si>
  <si>
    <t>0606</t>
  </si>
  <si>
    <t>060603</t>
  </si>
  <si>
    <t>060699</t>
  </si>
  <si>
    <t>0607</t>
  </si>
  <si>
    <t>060799</t>
  </si>
  <si>
    <t>0608</t>
  </si>
  <si>
    <t>060899</t>
  </si>
  <si>
    <t>0609</t>
  </si>
  <si>
    <t>060902</t>
  </si>
  <si>
    <t>060904</t>
  </si>
  <si>
    <t>060999</t>
  </si>
  <si>
    <t>0610</t>
  </si>
  <si>
    <t>061099</t>
  </si>
  <si>
    <t>0611</t>
  </si>
  <si>
    <t>061101</t>
  </si>
  <si>
    <t>061199</t>
  </si>
  <si>
    <t>0613</t>
  </si>
  <si>
    <t>061303</t>
  </si>
  <si>
    <t>061399</t>
  </si>
  <si>
    <t>07</t>
  </si>
  <si>
    <t>0701</t>
  </si>
  <si>
    <t>070112</t>
  </si>
  <si>
    <t>070199</t>
  </si>
  <si>
    <t>0702</t>
  </si>
  <si>
    <t>070212</t>
  </si>
  <si>
    <t>070213</t>
  </si>
  <si>
    <t>070215</t>
  </si>
  <si>
    <t>070217</t>
  </si>
  <si>
    <t>070299</t>
  </si>
  <si>
    <t>0703</t>
  </si>
  <si>
    <t>070312</t>
  </si>
  <si>
    <t>070399</t>
  </si>
  <si>
    <t>0704</t>
  </si>
  <si>
    <t>070412</t>
  </si>
  <si>
    <t>070499</t>
  </si>
  <si>
    <t>0705</t>
  </si>
  <si>
    <t>070512</t>
  </si>
  <si>
    <t>070514</t>
  </si>
  <si>
    <t>070599</t>
  </si>
  <si>
    <t>0706</t>
  </si>
  <si>
    <t>070612</t>
  </si>
  <si>
    <t>070699</t>
  </si>
  <si>
    <t>0707</t>
  </si>
  <si>
    <t>070712</t>
  </si>
  <si>
    <t>070799</t>
  </si>
  <si>
    <t>08</t>
  </si>
  <si>
    <t>0801</t>
  </si>
  <si>
    <t>080112</t>
  </si>
  <si>
    <t>080114</t>
  </si>
  <si>
    <t>080116</t>
  </si>
  <si>
    <t>080118</t>
  </si>
  <si>
    <t>080120</t>
  </si>
  <si>
    <t>080199</t>
  </si>
  <si>
    <t>0802</t>
  </si>
  <si>
    <t>080201</t>
  </si>
  <si>
    <t>080202</t>
  </si>
  <si>
    <t>080203</t>
  </si>
  <si>
    <t>080299</t>
  </si>
  <si>
    <t>0803</t>
  </si>
  <si>
    <t>080307</t>
  </si>
  <si>
    <t>080308</t>
  </si>
  <si>
    <t>080313</t>
  </si>
  <si>
    <t>080315</t>
  </si>
  <si>
    <t>080318</t>
  </si>
  <si>
    <t>080399</t>
  </si>
  <si>
    <t>0804</t>
  </si>
  <si>
    <t>080410</t>
  </si>
  <si>
    <t>080412</t>
  </si>
  <si>
    <t>080414</t>
  </si>
  <si>
    <t>080416</t>
  </si>
  <si>
    <t>080499</t>
  </si>
  <si>
    <t>0805</t>
  </si>
  <si>
    <t>09</t>
  </si>
  <si>
    <t>0901</t>
  </si>
  <si>
    <t>090107</t>
  </si>
  <si>
    <t>090108</t>
  </si>
  <si>
    <t>090110</t>
  </si>
  <si>
    <t>090112</t>
  </si>
  <si>
    <t>090199</t>
  </si>
  <si>
    <t>06102*</t>
  </si>
  <si>
    <t>010304</t>
  </si>
  <si>
    <t>010305</t>
  </si>
  <si>
    <t>010307</t>
  </si>
  <si>
    <t>010407</t>
  </si>
  <si>
    <t>010505</t>
  </si>
  <si>
    <t>010506</t>
  </si>
  <si>
    <t>020108</t>
  </si>
  <si>
    <t>030104</t>
  </si>
  <si>
    <t>030201</t>
  </si>
  <si>
    <t>030202</t>
  </si>
  <si>
    <t>030203</t>
  </si>
  <si>
    <t>030204</t>
  </si>
  <si>
    <t>030205</t>
  </si>
  <si>
    <t>040103</t>
  </si>
  <si>
    <t>040214</t>
  </si>
  <si>
    <t>040216</t>
  </si>
  <si>
    <t>040219</t>
  </si>
  <si>
    <t>050102</t>
  </si>
  <si>
    <t>050103</t>
  </si>
  <si>
    <t>050104</t>
  </si>
  <si>
    <t>050105</t>
  </si>
  <si>
    <t>050106</t>
  </si>
  <si>
    <t>050107</t>
  </si>
  <si>
    <t>050108</t>
  </si>
  <si>
    <t>050109</t>
  </si>
  <si>
    <t>050111</t>
  </si>
  <si>
    <t>050112</t>
  </si>
  <si>
    <t>050115</t>
  </si>
  <si>
    <t>050601</t>
  </si>
  <si>
    <t>050603</t>
  </si>
  <si>
    <t>050701</t>
  </si>
  <si>
    <t>060101</t>
  </si>
  <si>
    <t>060102</t>
  </si>
  <si>
    <t>060103</t>
  </si>
  <si>
    <t>060104</t>
  </si>
  <si>
    <t>060105</t>
  </si>
  <si>
    <t>060106</t>
  </si>
  <si>
    <t>060201</t>
  </si>
  <si>
    <t>060203</t>
  </si>
  <si>
    <t>060204</t>
  </si>
  <si>
    <t>060205</t>
  </si>
  <si>
    <t>060311</t>
  </si>
  <si>
    <t>060313</t>
  </si>
  <si>
    <t>060315</t>
  </si>
  <si>
    <t>060403</t>
  </si>
  <si>
    <t>060404</t>
  </si>
  <si>
    <t>060405</t>
  </si>
  <si>
    <t>060502</t>
  </si>
  <si>
    <t>060602</t>
  </si>
  <si>
    <t>060701</t>
  </si>
  <si>
    <t>060702</t>
  </si>
  <si>
    <t>060703</t>
  </si>
  <si>
    <t>060704</t>
  </si>
  <si>
    <t>060802</t>
  </si>
  <si>
    <t>060903</t>
  </si>
  <si>
    <t>061301</t>
  </si>
  <si>
    <t>061302</t>
  </si>
  <si>
    <t>061304</t>
  </si>
  <si>
    <t>061305</t>
  </si>
  <si>
    <t>070101</t>
  </si>
  <si>
    <t>070103</t>
  </si>
  <si>
    <t>070104</t>
  </si>
  <si>
    <t>070107</t>
  </si>
  <si>
    <t>070108</t>
  </si>
  <si>
    <t>070109</t>
  </si>
  <si>
    <t>070110</t>
  </si>
  <si>
    <t>070111</t>
  </si>
  <si>
    <t>070201</t>
  </si>
  <si>
    <t>070203</t>
  </si>
  <si>
    <t>070204</t>
  </si>
  <si>
    <t>070207</t>
  </si>
  <si>
    <t>070208</t>
  </si>
  <si>
    <t>070209</t>
  </si>
  <si>
    <t>070210</t>
  </si>
  <si>
    <t>070211</t>
  </si>
  <si>
    <t>070214</t>
  </si>
  <si>
    <t>070216</t>
  </si>
  <si>
    <t>070301</t>
  </si>
  <si>
    <t>070303</t>
  </si>
  <si>
    <t>070304</t>
  </si>
  <si>
    <t>070307</t>
  </si>
  <si>
    <t>070308</t>
  </si>
  <si>
    <t>070309</t>
  </si>
  <si>
    <t>070310</t>
  </si>
  <si>
    <t>070311</t>
  </si>
  <si>
    <t>070401</t>
  </si>
  <si>
    <t>070403</t>
  </si>
  <si>
    <t>070404</t>
  </si>
  <si>
    <t>070407</t>
  </si>
  <si>
    <t>070408</t>
  </si>
  <si>
    <t>070409</t>
  </si>
  <si>
    <t>070410</t>
  </si>
  <si>
    <t>070411</t>
  </si>
  <si>
    <t>070413</t>
  </si>
  <si>
    <t>070501</t>
  </si>
  <si>
    <t>070503</t>
  </si>
  <si>
    <t>070504</t>
  </si>
  <si>
    <t>070507</t>
  </si>
  <si>
    <t>070508</t>
  </si>
  <si>
    <t>070509</t>
  </si>
  <si>
    <t>070510</t>
  </si>
  <si>
    <t>070511</t>
  </si>
  <si>
    <t>070513</t>
  </si>
  <si>
    <t>070601</t>
  </si>
  <si>
    <t>070603</t>
  </si>
  <si>
    <t>070604</t>
  </si>
  <si>
    <t>070607</t>
  </si>
  <si>
    <t>070608</t>
  </si>
  <si>
    <t>070609</t>
  </si>
  <si>
    <t>070610</t>
  </si>
  <si>
    <t>070611</t>
  </si>
  <si>
    <t>070701</t>
  </si>
  <si>
    <t>070703</t>
  </si>
  <si>
    <t>070704</t>
  </si>
  <si>
    <t>070707</t>
  </si>
  <si>
    <t>070708</t>
  </si>
  <si>
    <t>070709</t>
  </si>
  <si>
    <t>070710</t>
  </si>
  <si>
    <t>070711</t>
  </si>
  <si>
    <t>080111</t>
  </si>
  <si>
    <t>080113</t>
  </si>
  <si>
    <t>080115</t>
  </si>
  <si>
    <t>080117</t>
  </si>
  <si>
    <t>080119</t>
  </si>
  <si>
    <t>080121</t>
  </si>
  <si>
    <t>080312</t>
  </si>
  <si>
    <t>080314</t>
  </si>
  <si>
    <t>080316</t>
  </si>
  <si>
    <t>080317</t>
  </si>
  <si>
    <t>080319</t>
  </si>
  <si>
    <t>080409</t>
  </si>
  <si>
    <t>080411</t>
  </si>
  <si>
    <t>080413</t>
  </si>
  <si>
    <t>080415</t>
  </si>
  <si>
    <t>080417</t>
  </si>
  <si>
    <t>080501</t>
  </si>
  <si>
    <t>090101</t>
  </si>
  <si>
    <t>090102</t>
  </si>
  <si>
    <t>090103</t>
  </si>
  <si>
    <t>090104</t>
  </si>
  <si>
    <t>090105</t>
  </si>
  <si>
    <t>090106</t>
  </si>
  <si>
    <t>090111</t>
  </si>
  <si>
    <t>090113</t>
  </si>
  <si>
    <t>10</t>
  </si>
  <si>
    <t>1001</t>
  </si>
  <si>
    <t>100101</t>
  </si>
  <si>
    <t>100102</t>
  </si>
  <si>
    <t>100103</t>
  </si>
  <si>
    <t>100104</t>
  </si>
  <si>
    <t>100105</t>
  </si>
  <si>
    <t>100107</t>
  </si>
  <si>
    <t>100109</t>
  </si>
  <si>
    <t>100113</t>
  </si>
  <si>
    <t>100114</t>
  </si>
  <si>
    <t>100115</t>
  </si>
  <si>
    <t>100116</t>
  </si>
  <si>
    <t>100117</t>
  </si>
  <si>
    <t>100118</t>
  </si>
  <si>
    <t>100119</t>
  </si>
  <si>
    <t>100120</t>
  </si>
  <si>
    <t>100121</t>
  </si>
  <si>
    <t>100122</t>
  </si>
  <si>
    <t>100123</t>
  </si>
  <si>
    <t>100124</t>
  </si>
  <si>
    <t>100125</t>
  </si>
  <si>
    <t>100126</t>
  </si>
  <si>
    <t>100199</t>
  </si>
  <si>
    <t>1002</t>
  </si>
  <si>
    <t>100201</t>
  </si>
  <si>
    <t>100202</t>
  </si>
  <si>
    <t>100207</t>
  </si>
  <si>
    <t>100208</t>
  </si>
  <si>
    <t>100210</t>
  </si>
  <si>
    <t>100211</t>
  </si>
  <si>
    <t>100212</t>
  </si>
  <si>
    <t>100213</t>
  </si>
  <si>
    <t>100214</t>
  </si>
  <si>
    <t>100215</t>
  </si>
  <si>
    <t>100299</t>
  </si>
  <si>
    <t>1003</t>
  </si>
  <si>
    <t>100302</t>
  </si>
  <si>
    <t>100304</t>
  </si>
  <si>
    <t>100305</t>
  </si>
  <si>
    <t>100308</t>
  </si>
  <si>
    <t>100309</t>
  </si>
  <si>
    <t>100315</t>
  </si>
  <si>
    <t>100316</t>
  </si>
  <si>
    <t>100317</t>
  </si>
  <si>
    <t>100318</t>
  </si>
  <si>
    <t>100319</t>
  </si>
  <si>
    <t>100320</t>
  </si>
  <si>
    <t>100321</t>
  </si>
  <si>
    <t>100322</t>
  </si>
  <si>
    <t>100323</t>
  </si>
  <si>
    <t>100324</t>
  </si>
  <si>
    <t>100325</t>
  </si>
  <si>
    <t>100326</t>
  </si>
  <si>
    <t>100327</t>
  </si>
  <si>
    <t>100328</t>
  </si>
  <si>
    <t>100329</t>
  </si>
  <si>
    <t>100330</t>
  </si>
  <si>
    <t>100399</t>
  </si>
  <si>
    <t>1004</t>
  </si>
  <si>
    <t>100401</t>
  </si>
  <si>
    <t>100402</t>
  </si>
  <si>
    <t>100403</t>
  </si>
  <si>
    <t>100404</t>
  </si>
  <si>
    <t>100405</t>
  </si>
  <si>
    <t>100406</t>
  </si>
  <si>
    <t>100407</t>
  </si>
  <si>
    <t>100409</t>
  </si>
  <si>
    <t>100410</t>
  </si>
  <si>
    <t>100499</t>
  </si>
  <si>
    <t>1005</t>
  </si>
  <si>
    <t>100501</t>
  </si>
  <si>
    <t>100503</t>
  </si>
  <si>
    <t>100504</t>
  </si>
  <si>
    <t>100505</t>
  </si>
  <si>
    <t>100506</t>
  </si>
  <si>
    <t>100508</t>
  </si>
  <si>
    <t>100509</t>
  </si>
  <si>
    <t>100510</t>
  </si>
  <si>
    <t>100511</t>
  </si>
  <si>
    <t>100599</t>
  </si>
  <si>
    <t>1006</t>
  </si>
  <si>
    <t>100601</t>
  </si>
  <si>
    <t>100602</t>
  </si>
  <si>
    <t>100603</t>
  </si>
  <si>
    <t>100604</t>
  </si>
  <si>
    <t>100606</t>
  </si>
  <si>
    <t>100607</t>
  </si>
  <si>
    <t>100609</t>
  </si>
  <si>
    <t>100610</t>
  </si>
  <si>
    <t>100699</t>
  </si>
  <si>
    <t>1007</t>
  </si>
  <si>
    <t>100701</t>
  </si>
  <si>
    <t>100702</t>
  </si>
  <si>
    <t>100703</t>
  </si>
  <si>
    <t>100704</t>
  </si>
  <si>
    <t>100705</t>
  </si>
  <si>
    <t>100707</t>
  </si>
  <si>
    <t>100708</t>
  </si>
  <si>
    <t>100799</t>
  </si>
  <si>
    <t>1008</t>
  </si>
  <si>
    <t>100804</t>
  </si>
  <si>
    <t>100808</t>
  </si>
  <si>
    <t>100809</t>
  </si>
  <si>
    <t>100810</t>
  </si>
  <si>
    <t>100811</t>
  </si>
  <si>
    <t>100812</t>
  </si>
  <si>
    <t>100813</t>
  </si>
  <si>
    <t>100814</t>
  </si>
  <si>
    <t>100815</t>
  </si>
  <si>
    <t>100816</t>
  </si>
  <si>
    <t>100817</t>
  </si>
  <si>
    <t>100818</t>
  </si>
  <si>
    <t>100819</t>
  </si>
  <si>
    <t>100820</t>
  </si>
  <si>
    <t>100899</t>
  </si>
  <si>
    <t>1009</t>
  </si>
  <si>
    <t>100903</t>
  </si>
  <si>
    <t>100905</t>
  </si>
  <si>
    <t>100906</t>
  </si>
  <si>
    <t>100907</t>
  </si>
  <si>
    <t>100908</t>
  </si>
  <si>
    <t>100909</t>
  </si>
  <si>
    <t>100910</t>
  </si>
  <si>
    <t>100911</t>
  </si>
  <si>
    <t>100912</t>
  </si>
  <si>
    <t>100913</t>
  </si>
  <si>
    <t>100914</t>
  </si>
  <si>
    <t>100915</t>
  </si>
  <si>
    <t>100916</t>
  </si>
  <si>
    <t>100999</t>
  </si>
  <si>
    <t>1010</t>
  </si>
  <si>
    <t>101003</t>
  </si>
  <si>
    <t>101005</t>
  </si>
  <si>
    <t>101006</t>
  </si>
  <si>
    <t>101007</t>
  </si>
  <si>
    <t>101008</t>
  </si>
  <si>
    <t>101009</t>
  </si>
  <si>
    <t>101010</t>
  </si>
  <si>
    <t>101011</t>
  </si>
  <si>
    <t>101012</t>
  </si>
  <si>
    <t>101013</t>
  </si>
  <si>
    <t>101014</t>
  </si>
  <si>
    <t>101015</t>
  </si>
  <si>
    <t>101016</t>
  </si>
  <si>
    <t>101099</t>
  </si>
  <si>
    <t>1011</t>
  </si>
  <si>
    <t>101103</t>
  </si>
  <si>
    <t>101105</t>
  </si>
  <si>
    <t>101109</t>
  </si>
  <si>
    <t>101110</t>
  </si>
  <si>
    <t>101111</t>
  </si>
  <si>
    <t>101112</t>
  </si>
  <si>
    <t>101113</t>
  </si>
  <si>
    <t>101114</t>
  </si>
  <si>
    <t>101115</t>
  </si>
  <si>
    <t>101116</t>
  </si>
  <si>
    <t>101117</t>
  </si>
  <si>
    <t>101118</t>
  </si>
  <si>
    <t>101119</t>
  </si>
  <si>
    <t>101120</t>
  </si>
  <si>
    <t>101199</t>
  </si>
  <si>
    <t>1012</t>
  </si>
  <si>
    <t>101201</t>
  </si>
  <si>
    <t>101203</t>
  </si>
  <si>
    <t>101205</t>
  </si>
  <si>
    <t>101206</t>
  </si>
  <si>
    <t>101208</t>
  </si>
  <si>
    <t>101209</t>
  </si>
  <si>
    <t>101210</t>
  </si>
  <si>
    <t>101211</t>
  </si>
  <si>
    <t>101212</t>
  </si>
  <si>
    <t>101213</t>
  </si>
  <si>
    <t>101299</t>
  </si>
  <si>
    <t>1013</t>
  </si>
  <si>
    <t>101301</t>
  </si>
  <si>
    <t>101304</t>
  </si>
  <si>
    <t>101306</t>
  </si>
  <si>
    <t>101307</t>
  </si>
  <si>
    <t>101309</t>
  </si>
  <si>
    <t>101310</t>
  </si>
  <si>
    <t>101311</t>
  </si>
  <si>
    <t>101312</t>
  </si>
  <si>
    <t>101313</t>
  </si>
  <si>
    <t>101314</t>
  </si>
  <si>
    <t>101399</t>
  </si>
  <si>
    <t>1014</t>
  </si>
  <si>
    <t>101401</t>
  </si>
  <si>
    <t>11</t>
  </si>
  <si>
    <t>1101</t>
  </si>
  <si>
    <t>110105</t>
  </si>
  <si>
    <t>110106</t>
  </si>
  <si>
    <t>110107</t>
  </si>
  <si>
    <t>110108</t>
  </si>
  <si>
    <t>110109</t>
  </si>
  <si>
    <t>110110</t>
  </si>
  <si>
    <t>110111</t>
  </si>
  <si>
    <t>110112</t>
  </si>
  <si>
    <t>110113</t>
  </si>
  <si>
    <t>110114</t>
  </si>
  <si>
    <t>110115</t>
  </si>
  <si>
    <t>110116</t>
  </si>
  <si>
    <t>110198</t>
  </si>
  <si>
    <t>110199</t>
  </si>
  <si>
    <t>1102</t>
  </si>
  <si>
    <t>110202</t>
  </si>
  <si>
    <t>110203</t>
  </si>
  <si>
    <t>110205</t>
  </si>
  <si>
    <t>110206</t>
  </si>
  <si>
    <t>110207</t>
  </si>
  <si>
    <t>110299</t>
  </si>
  <si>
    <t>1103</t>
  </si>
  <si>
    <t>110301</t>
  </si>
  <si>
    <t>110302</t>
  </si>
  <si>
    <t>1105</t>
  </si>
  <si>
    <t>110501</t>
  </si>
  <si>
    <t>110502</t>
  </si>
  <si>
    <t>110503</t>
  </si>
  <si>
    <t>110504</t>
  </si>
  <si>
    <t>110599</t>
  </si>
  <si>
    <t>12</t>
  </si>
  <si>
    <t>1201</t>
  </si>
  <si>
    <t>120101</t>
  </si>
  <si>
    <t>120102</t>
  </si>
  <si>
    <t>120103</t>
  </si>
  <si>
    <t>120104</t>
  </si>
  <si>
    <t>120105</t>
  </si>
  <si>
    <t>120106</t>
  </si>
  <si>
    <t>120107</t>
  </si>
  <si>
    <t>120108</t>
  </si>
  <si>
    <t>120109</t>
  </si>
  <si>
    <t>120110</t>
  </si>
  <si>
    <t>120112</t>
  </si>
  <si>
    <t>120113</t>
  </si>
  <si>
    <t>120114</t>
  </si>
  <si>
    <t>120115</t>
  </si>
  <si>
    <t>120116</t>
  </si>
  <si>
    <t>120117</t>
  </si>
  <si>
    <t>120118</t>
  </si>
  <si>
    <t>120119</t>
  </si>
  <si>
    <t>120120</t>
  </si>
  <si>
    <t>120121</t>
  </si>
  <si>
    <t>120199</t>
  </si>
  <si>
    <t>1203</t>
  </si>
  <si>
    <t>120301</t>
  </si>
  <si>
    <t>120302</t>
  </si>
  <si>
    <t>13</t>
  </si>
  <si>
    <t>1301</t>
  </si>
  <si>
    <t>130101</t>
  </si>
  <si>
    <t>130104</t>
  </si>
  <si>
    <t>130105</t>
  </si>
  <si>
    <t>130109</t>
  </si>
  <si>
    <t>130110</t>
  </si>
  <si>
    <t>130111</t>
  </si>
  <si>
    <t>130112</t>
  </si>
  <si>
    <t>130113</t>
  </si>
  <si>
    <t>1302</t>
  </si>
  <si>
    <t>130204</t>
  </si>
  <si>
    <t>130206</t>
  </si>
  <si>
    <t>130207</t>
  </si>
  <si>
    <t>1303</t>
  </si>
  <si>
    <t>130301</t>
  </si>
  <si>
    <t>130306</t>
  </si>
  <si>
    <t>130307</t>
  </si>
  <si>
    <t>130308</t>
  </si>
  <si>
    <t>130309</t>
  </si>
  <si>
    <t>130310</t>
  </si>
  <si>
    <t>1304</t>
  </si>
  <si>
    <t>130401</t>
  </si>
  <si>
    <t>130402</t>
  </si>
  <si>
    <t>130403</t>
  </si>
  <si>
    <t>1305</t>
  </si>
  <si>
    <t>130501</t>
  </si>
  <si>
    <t>130503</t>
  </si>
  <si>
    <t>130506</t>
  </si>
  <si>
    <t>130508</t>
  </si>
  <si>
    <t>1307</t>
  </si>
  <si>
    <t>130701</t>
  </si>
  <si>
    <t>130702</t>
  </si>
  <si>
    <t>130703</t>
  </si>
  <si>
    <t>1308</t>
  </si>
  <si>
    <t>130801</t>
  </si>
  <si>
    <t>130802</t>
  </si>
  <si>
    <t>130899</t>
  </si>
  <si>
    <t>14</t>
  </si>
  <si>
    <t>1406</t>
  </si>
  <si>
    <t>140601</t>
  </si>
  <si>
    <t>140602</t>
  </si>
  <si>
    <t>140603</t>
  </si>
  <si>
    <t>140604</t>
  </si>
  <si>
    <t>140605</t>
  </si>
  <si>
    <t>15</t>
  </si>
  <si>
    <t>1501</t>
  </si>
  <si>
    <t>150102</t>
  </si>
  <si>
    <t>150103</t>
  </si>
  <si>
    <t>150104</t>
  </si>
  <si>
    <t>150105</t>
  </si>
  <si>
    <t>150106</t>
  </si>
  <si>
    <t>150107</t>
  </si>
  <si>
    <t>150109</t>
  </si>
  <si>
    <t>1502</t>
  </si>
  <si>
    <t>150203</t>
  </si>
  <si>
    <t>16</t>
  </si>
  <si>
    <t>1601</t>
  </si>
  <si>
    <t>160104</t>
  </si>
  <si>
    <t>160106</t>
  </si>
  <si>
    <t>160108</t>
  </si>
  <si>
    <t>160109</t>
  </si>
  <si>
    <t>160110</t>
  </si>
  <si>
    <t>160111</t>
  </si>
  <si>
    <t>160112</t>
  </si>
  <si>
    <t>160113</t>
  </si>
  <si>
    <t>160114</t>
  </si>
  <si>
    <t>160115</t>
  </si>
  <si>
    <t>160116</t>
  </si>
  <si>
    <t>160117</t>
  </si>
  <si>
    <t>160118</t>
  </si>
  <si>
    <t>160119</t>
  </si>
  <si>
    <t>160120</t>
  </si>
  <si>
    <t>160199</t>
  </si>
  <si>
    <t>1602</t>
  </si>
  <si>
    <t>160209</t>
  </si>
  <si>
    <t>160210</t>
  </si>
  <si>
    <t>160211</t>
  </si>
  <si>
    <t>160212</t>
  </si>
  <si>
    <t>LIST č. 2 - Hlášení o produkci a nakládání s odpady za rok</t>
  </si>
  <si>
    <t>160213</t>
  </si>
  <si>
    <t>160214</t>
  </si>
  <si>
    <t>160215</t>
  </si>
  <si>
    <t>160216</t>
  </si>
  <si>
    <t>1603</t>
  </si>
  <si>
    <t>160303</t>
  </si>
  <si>
    <t>160304</t>
  </si>
  <si>
    <t>160305</t>
  </si>
  <si>
    <t>160306</t>
  </si>
  <si>
    <t>1604</t>
  </si>
  <si>
    <t>160401</t>
  </si>
  <si>
    <t>160402</t>
  </si>
  <si>
    <t>160403</t>
  </si>
  <si>
    <t>1605</t>
  </si>
  <si>
    <t>160504</t>
  </si>
  <si>
    <t>160505</t>
  </si>
  <si>
    <t>160506</t>
  </si>
  <si>
    <t>160507</t>
  </si>
  <si>
    <t>160508</t>
  </si>
  <si>
    <t>160509</t>
  </si>
  <si>
    <t>1606</t>
  </si>
  <si>
    <t>160602</t>
  </si>
  <si>
    <t>160603</t>
  </si>
  <si>
    <t>160605</t>
  </si>
  <si>
    <t>160606</t>
  </si>
  <si>
    <t>1607</t>
  </si>
  <si>
    <t>160708</t>
  </si>
  <si>
    <t>160709</t>
  </si>
  <si>
    <t>160799</t>
  </si>
  <si>
    <t>1608</t>
  </si>
  <si>
    <t>160801</t>
  </si>
  <si>
    <t>160802</t>
  </si>
  <si>
    <t>160803</t>
  </si>
  <si>
    <t>160804</t>
  </si>
  <si>
    <t>160805</t>
  </si>
  <si>
    <t>160806</t>
  </si>
  <si>
    <t>160807</t>
  </si>
  <si>
    <t>1609</t>
  </si>
  <si>
    <t>160901</t>
  </si>
  <si>
    <t>160902</t>
  </si>
  <si>
    <t>160903</t>
  </si>
  <si>
    <t>160904</t>
  </si>
  <si>
    <t>1610</t>
  </si>
  <si>
    <t>161001</t>
  </si>
  <si>
    <t>161002</t>
  </si>
  <si>
    <t>161003</t>
  </si>
  <si>
    <t>161004</t>
  </si>
  <si>
    <t>1611</t>
  </si>
  <si>
    <t>161101</t>
  </si>
  <si>
    <t>161102</t>
  </si>
  <si>
    <t>161103</t>
  </si>
  <si>
    <t>161104</t>
  </si>
  <si>
    <t>161105</t>
  </si>
  <si>
    <t>161106</t>
  </si>
  <si>
    <t>17</t>
  </si>
  <si>
    <t>1701</t>
  </si>
  <si>
    <t>170101</t>
  </si>
  <si>
    <t>170102</t>
  </si>
  <si>
    <t>170103</t>
  </si>
  <si>
    <t>170106</t>
  </si>
  <si>
    <t>1702</t>
  </si>
  <si>
    <t>170201</t>
  </si>
  <si>
    <t>170202</t>
  </si>
  <si>
    <t>170203</t>
  </si>
  <si>
    <t>170204</t>
  </si>
  <si>
    <t>1703</t>
  </si>
  <si>
    <t>170301</t>
  </si>
  <si>
    <t>170302</t>
  </si>
  <si>
    <t>170303</t>
  </si>
  <si>
    <t>1704</t>
  </si>
  <si>
    <t>170401</t>
  </si>
  <si>
    <t>170402</t>
  </si>
  <si>
    <t>170403</t>
  </si>
  <si>
    <t>170404</t>
  </si>
  <si>
    <t>170405</t>
  </si>
  <si>
    <t>170406</t>
  </si>
  <si>
    <t>170407</t>
  </si>
  <si>
    <t>170409</t>
  </si>
  <si>
    <t>170410</t>
  </si>
  <si>
    <t>170411</t>
  </si>
  <si>
    <t>1705</t>
  </si>
  <si>
    <t>170503</t>
  </si>
  <si>
    <t>170504</t>
  </si>
  <si>
    <t>170505</t>
  </si>
  <si>
    <t>170506</t>
  </si>
  <si>
    <t>170507</t>
  </si>
  <si>
    <t>170508</t>
  </si>
  <si>
    <t>1706</t>
  </si>
  <si>
    <t>170601</t>
  </si>
  <si>
    <t>170603</t>
  </si>
  <si>
    <t>170604</t>
  </si>
  <si>
    <t>170605</t>
  </si>
  <si>
    <t>1708</t>
  </si>
  <si>
    <t>170801</t>
  </si>
  <si>
    <t>170802</t>
  </si>
  <si>
    <t>1709</t>
  </si>
  <si>
    <t>170901</t>
  </si>
  <si>
    <t>170902</t>
  </si>
  <si>
    <t>170903</t>
  </si>
  <si>
    <t>170904</t>
  </si>
  <si>
    <t>18</t>
  </si>
  <si>
    <t>1801</t>
  </si>
  <si>
    <t>180101</t>
  </si>
  <si>
    <t>180102</t>
  </si>
  <si>
    <t>180103</t>
  </si>
  <si>
    <t>180104</t>
  </si>
  <si>
    <t>180106</t>
  </si>
  <si>
    <t>180107</t>
  </si>
  <si>
    <t>180108</t>
  </si>
  <si>
    <t>180109</t>
  </si>
  <si>
    <t>180110</t>
  </si>
  <si>
    <t>1802</t>
  </si>
  <si>
    <t>180201</t>
  </si>
  <si>
    <t>180202</t>
  </si>
  <si>
    <t>180203</t>
  </si>
  <si>
    <t>180205</t>
  </si>
  <si>
    <t>180206</t>
  </si>
  <si>
    <t>180207</t>
  </si>
  <si>
    <t>180208</t>
  </si>
  <si>
    <t>19</t>
  </si>
  <si>
    <t>1901</t>
  </si>
  <si>
    <t>190102</t>
  </si>
  <si>
    <t>190105</t>
  </si>
  <si>
    <t>190106</t>
  </si>
  <si>
    <t>190107</t>
  </si>
  <si>
    <t>190110</t>
  </si>
  <si>
    <t>190111</t>
  </si>
  <si>
    <t>190112</t>
  </si>
  <si>
    <t>190113</t>
  </si>
  <si>
    <t>190114</t>
  </si>
  <si>
    <t>190115</t>
  </si>
  <si>
    <t>190116</t>
  </si>
  <si>
    <t>190117</t>
  </si>
  <si>
    <t>190118</t>
  </si>
  <si>
    <t>190119</t>
  </si>
  <si>
    <t>190199</t>
  </si>
  <si>
    <t>1902</t>
  </si>
  <si>
    <t>190203</t>
  </si>
  <si>
    <t>190204</t>
  </si>
  <si>
    <t>190205</t>
  </si>
  <si>
    <t>190206</t>
  </si>
  <si>
    <t>190207</t>
  </si>
  <si>
    <t>190208</t>
  </si>
  <si>
    <t>190209</t>
  </si>
  <si>
    <t>190210</t>
  </si>
  <si>
    <t>190211</t>
  </si>
  <si>
    <t>190299</t>
  </si>
  <si>
    <t>1903</t>
  </si>
  <si>
    <t>190304</t>
  </si>
  <si>
    <t>190305</t>
  </si>
  <si>
    <t>190306</t>
  </si>
  <si>
    <t>190307</t>
  </si>
  <si>
    <t>1904</t>
  </si>
  <si>
    <t>190401</t>
  </si>
  <si>
    <t>190402</t>
  </si>
  <si>
    <t>190403</t>
  </si>
  <si>
    <t>190404</t>
  </si>
  <si>
    <t>1905</t>
  </si>
  <si>
    <t>190501</t>
  </si>
  <si>
    <t>190502</t>
  </si>
  <si>
    <t>190503</t>
  </si>
  <si>
    <t>190599</t>
  </si>
  <si>
    <t>1906</t>
  </si>
  <si>
    <t>190603</t>
  </si>
  <si>
    <t>190604</t>
  </si>
  <si>
    <t>190605</t>
  </si>
  <si>
    <t>190606</t>
  </si>
  <si>
    <t>190699</t>
  </si>
  <si>
    <t>1907</t>
  </si>
  <si>
    <t>190702</t>
  </si>
  <si>
    <t>190703</t>
  </si>
  <si>
    <t>1908</t>
  </si>
  <si>
    <t>190801</t>
  </si>
  <si>
    <t>190802</t>
  </si>
  <si>
    <t>190805</t>
  </si>
  <si>
    <t>190806</t>
  </si>
  <si>
    <t>190807</t>
  </si>
  <si>
    <t>190808</t>
  </si>
  <si>
    <t>190809</t>
  </si>
  <si>
    <t>190810</t>
  </si>
  <si>
    <t>190811</t>
  </si>
  <si>
    <t>190812</t>
  </si>
  <si>
    <t>190813</t>
  </si>
  <si>
    <t>190814</t>
  </si>
  <si>
    <t>190899</t>
  </si>
  <si>
    <t>1909</t>
  </si>
  <si>
    <t>190901</t>
  </si>
  <si>
    <t>190902</t>
  </si>
  <si>
    <t>190903</t>
  </si>
  <si>
    <t>190904</t>
  </si>
  <si>
    <t>190905</t>
  </si>
  <si>
    <t>190906</t>
  </si>
  <si>
    <t>190999</t>
  </si>
  <si>
    <t>1910</t>
  </si>
  <si>
    <t>191001</t>
  </si>
  <si>
    <t>191002</t>
  </si>
  <si>
    <t>191003</t>
  </si>
  <si>
    <t>191004</t>
  </si>
  <si>
    <t>191005</t>
  </si>
  <si>
    <t>191006</t>
  </si>
  <si>
    <t>1911</t>
  </si>
  <si>
    <t>191101</t>
  </si>
  <si>
    <t>191102</t>
  </si>
  <si>
    <t>191103</t>
  </si>
  <si>
    <t>191104</t>
  </si>
  <si>
    <t>191105</t>
  </si>
  <si>
    <t>191106</t>
  </si>
  <si>
    <t>191107</t>
  </si>
  <si>
    <t>191199</t>
  </si>
  <si>
    <t>1912</t>
  </si>
  <si>
    <t>191201</t>
  </si>
  <si>
    <t>191202</t>
  </si>
  <si>
    <t>191203</t>
  </si>
  <si>
    <t>191204</t>
  </si>
  <si>
    <t>191205</t>
  </si>
  <si>
    <t>191206</t>
  </si>
  <si>
    <t>191207</t>
  </si>
  <si>
    <t>191208</t>
  </si>
  <si>
    <t>191209</t>
  </si>
  <si>
    <t>191210</t>
  </si>
  <si>
    <t>191211</t>
  </si>
  <si>
    <t>191212</t>
  </si>
  <si>
    <t>1913</t>
  </si>
  <si>
    <t>191301</t>
  </si>
  <si>
    <t>191302</t>
  </si>
  <si>
    <t>191303</t>
  </si>
  <si>
    <t>191304</t>
  </si>
  <si>
    <t>191305</t>
  </si>
  <si>
    <t>191306</t>
  </si>
  <si>
    <t>191307</t>
  </si>
  <si>
    <t>191308</t>
  </si>
  <si>
    <t>20</t>
  </si>
  <si>
    <t>2001</t>
  </si>
  <si>
    <t>200101</t>
  </si>
  <si>
    <t>200102</t>
  </si>
  <si>
    <t>200110</t>
  </si>
  <si>
    <t>200111</t>
  </si>
  <si>
    <t>200113</t>
  </si>
  <si>
    <t>200114</t>
  </si>
  <si>
    <t>200115</t>
  </si>
  <si>
    <t>200117</t>
  </si>
  <si>
    <t>200119</t>
  </si>
  <si>
    <t>200121</t>
  </si>
  <si>
    <t>200125</t>
  </si>
  <si>
    <t>200126</t>
  </si>
  <si>
    <t>200127</t>
  </si>
  <si>
    <t>200128</t>
  </si>
  <si>
    <t>200129</t>
  </si>
  <si>
    <t>200130</t>
  </si>
  <si>
    <t>200131</t>
  </si>
  <si>
    <t>200132</t>
  </si>
  <si>
    <t>200133</t>
  </si>
  <si>
    <t>200134</t>
  </si>
  <si>
    <t>200135</t>
  </si>
  <si>
    <t>200136</t>
  </si>
  <si>
    <t>200137</t>
  </si>
  <si>
    <t>200138</t>
  </si>
  <si>
    <t>200139</t>
  </si>
  <si>
    <t>200140</t>
  </si>
  <si>
    <t>200141</t>
  </si>
  <si>
    <t>200199</t>
  </si>
  <si>
    <t>2002</t>
  </si>
  <si>
    <t>200201</t>
  </si>
  <si>
    <t>200202</t>
  </si>
  <si>
    <t>200203</t>
  </si>
  <si>
    <t>2003</t>
  </si>
  <si>
    <t>200302</t>
  </si>
  <si>
    <t>200303</t>
  </si>
  <si>
    <t>200304</t>
  </si>
  <si>
    <t>200306</t>
  </si>
  <si>
    <t>200399</t>
  </si>
  <si>
    <t>z toho dle sloupce 7 (-)</t>
  </si>
  <si>
    <t>Jiný úlet neuvedený pod číslem 10 10 11</t>
  </si>
  <si>
    <t xml:space="preserve">Odpadní pojiva neuvedená pod číslem 10 10 13 </t>
  </si>
  <si>
    <t>Odpadní činidla na indikaci prasklin neuvedená pod číslem 10 10 15</t>
  </si>
  <si>
    <t>Odpady z výroby skla a skleněných výrobků</t>
  </si>
  <si>
    <t xml:space="preserve">Odpadní materiály na bázi skelných vláken </t>
  </si>
  <si>
    <t>Odpadní sklářský kmen před tepelným zpracováním obsahující nebezpečné látky</t>
  </si>
  <si>
    <t>Odpadní sklářský kmen před tepelným zpracováním neuvedený pod číslem 10 11 09</t>
  </si>
  <si>
    <t xml:space="preserve">Odpadní sklo v malých částicích a skelný prach obsahující těžké kovy (např. z obrazovek) </t>
  </si>
  <si>
    <t xml:space="preserve">Odpadní sklo neuvedené pod číslem 10 11 11 </t>
  </si>
  <si>
    <t>Kaly z leštění  a broušení skla obsahující nebezpečné látky</t>
  </si>
  <si>
    <t>Kaly z leštění  a broušení skla neuvedené pod číslem 10 11 13</t>
  </si>
  <si>
    <t xml:space="preserve">Pevné odpady z čištění spalin obsahující nebezpečné látky </t>
  </si>
  <si>
    <t>Pevné odpady z čištění spalin neuvedené pod číslem 10 11 15</t>
  </si>
  <si>
    <t>Kaly a filtrační koláče z čištění spalin neuvedené pod číslem 10 11 17</t>
  </si>
  <si>
    <t>Pevné odpady z čištění   odpadních vod v místě jejich vzniku obsahující nebezpečné látky</t>
  </si>
  <si>
    <t>Pevné odpady z čištění   odpadních vod  v místě jejich vzniku neuvedené pod číslem 10 11 19</t>
  </si>
  <si>
    <t>Odpady z výroby keramického zboží, cihel, tašek a staviv</t>
  </si>
  <si>
    <t>Odpadní keramické hmoty před tepelným zpracováním</t>
  </si>
  <si>
    <t>Kaly a filtrační koláče z čištění plynů</t>
  </si>
  <si>
    <t>Vyřazené formy</t>
  </si>
  <si>
    <t>Odpadní keramické zboží, cihly, tašky a staviva (po tepelném zpracování)</t>
  </si>
  <si>
    <t>Pevné odpady z čištění plynu obsahující nebezpečné látky</t>
  </si>
  <si>
    <t>Pevné odpady z čištění plynu neuvedené pod číslem 10 12 09</t>
  </si>
  <si>
    <t>Odpady z glazování obsahující těžké kovy</t>
  </si>
  <si>
    <t>Odpady z glazování neuvedené pod číslem 10 12 11</t>
  </si>
  <si>
    <t xml:space="preserve">Kaly z čištění odpadních vod  v místě jejich vzniku </t>
  </si>
  <si>
    <t xml:space="preserve">Odpady z výroby cementu, vápna a sádry a předmětů a výrobků z nich vyráběných </t>
  </si>
  <si>
    <t>Odpad surovin před tepelným zpracováním</t>
  </si>
  <si>
    <t xml:space="preserve">Odpady z kalcinace a hašení vápna </t>
  </si>
  <si>
    <t>Úlet a prach (kromě odpadů uvedených pod čísly 10 13 12 a 10 13 13)</t>
  </si>
  <si>
    <t>Odpady z výroby azbestocementu  obsahující azbest</t>
  </si>
  <si>
    <t xml:space="preserve">Odpady z výroby azbestocementu  neuvedené pod číslem 10 13 09 </t>
  </si>
  <si>
    <t xml:space="preserve">Odpady z jiných směsných materiálů na bázi cementu neuvedené pod čísly 10 13 09 a 10 13 10 </t>
  </si>
  <si>
    <t>Pevné odpady z čištění plynu neuvedené pod číslem 10 13 12</t>
  </si>
  <si>
    <t xml:space="preserve">Odpadní beton a betonový kal </t>
  </si>
  <si>
    <t xml:space="preserve">Odpady  z krematorií  </t>
  </si>
  <si>
    <t>Odpad z čištění plynu obsahující rtuť</t>
  </si>
  <si>
    <t xml:space="preserve">Odpady z  CHEMICKÝCH POVRCHOVÝCH ÚPRAV, z  povrchových úprav  KOVU A jiných  materiálů A Z hydrometalurgie neželezných kovů </t>
  </si>
  <si>
    <t>Odpady z chemických povrchových úprav, z povrchových úprav kovů a jiných materiálů (např. galvanizace, zinkování, moření, leptání, fosfátování, alkalické odmašťování, anodická oxidace)</t>
  </si>
  <si>
    <t>Kyselé mořicí roztoky</t>
  </si>
  <si>
    <t>Kyseliny blíže nespecifikované</t>
  </si>
  <si>
    <t>Alkalické mořicí roztoky</t>
  </si>
  <si>
    <t>Kaly z fosfátování</t>
  </si>
  <si>
    <t>Kaly a filtrační koláče obsahující nebezpečné látky</t>
  </si>
  <si>
    <t>Kaly a filtrační koláče neuvedené pod číslem 10 01 09</t>
  </si>
  <si>
    <t>Oplachové vody obsahující nebezpečné látky</t>
  </si>
  <si>
    <t xml:space="preserve">Oplachové vody neuvedené pod číslem 11 01 11 </t>
  </si>
  <si>
    <t xml:space="preserve">Odpady z odmašťování obsahující nebezpečné látky </t>
  </si>
  <si>
    <t xml:space="preserve">Odpady z odmašťování neuvedené pod číslem 11 01 13 </t>
  </si>
  <si>
    <t>Výluhy a kaly z membránových systémů nebo ze systémů iontoměničů obsahující nebezpečné látky</t>
  </si>
  <si>
    <t xml:space="preserve">Nasycené nebo upotřebené pryskyřice iontoměničů </t>
  </si>
  <si>
    <t>Jiné odpady obsahující nebezpečné látky</t>
  </si>
  <si>
    <t>Odpady z hydrometalurgie neželezných kovů</t>
  </si>
  <si>
    <t xml:space="preserve">Kaly z hydrometalurgie zinku (včetně jarositu a goethitu) </t>
  </si>
  <si>
    <t>Odpady z výroby anod pro vodné elektrolytické procesy</t>
  </si>
  <si>
    <t>Odpady z hydrometalurgie mědi obsahující nebezpečné látky</t>
  </si>
  <si>
    <t>Odpady z hydrometalurgie mědi neuvedené pod číslem 11 02 05</t>
  </si>
  <si>
    <t xml:space="preserve">Kaly a pevné odpady z popouštěcích procesů </t>
  </si>
  <si>
    <t>Odpady obsahující kyanidy</t>
  </si>
  <si>
    <t>Jiné odpady</t>
  </si>
  <si>
    <t>Odpady ze žárového zinkování</t>
  </si>
  <si>
    <t>Tvrdý zinek</t>
  </si>
  <si>
    <t>Zinkový popel</t>
  </si>
  <si>
    <t xml:space="preserve">Pevné odpady z čištění plynu  </t>
  </si>
  <si>
    <t>Upotřebené  tavidlo</t>
  </si>
  <si>
    <t xml:space="preserve">ODPADY Z  TVÁŘENÍ  A  Z  fyzikální  a  mechanické POVRCHOVÉ úpravy kovů a plastů </t>
  </si>
  <si>
    <t xml:space="preserve">Odpady z tváření a z fyzikální a mechanické povrchové  úpravy kovů a plastů </t>
  </si>
  <si>
    <t xml:space="preserve">Piliny a třísky železných kovů </t>
  </si>
  <si>
    <t xml:space="preserve">Úlet železných kovů </t>
  </si>
  <si>
    <t>Piliny a třísky neželezných kovů</t>
  </si>
  <si>
    <t>Úlet neželezných kovů</t>
  </si>
  <si>
    <t xml:space="preserve">Plastové hobliny a třísky </t>
  </si>
  <si>
    <t>Odpadní minerální  řezné oleje obsahující halogeny (kromě emulzí a roztoků)</t>
  </si>
  <si>
    <t>Odpadní minerální řezné oleje neobsahující halogeny (kromě emulzí a roztoků)</t>
  </si>
  <si>
    <t xml:space="preserve">Odpadní řezné emulze a roztoky obsahující halogeny </t>
  </si>
  <si>
    <t>Absorpční činidla, filtrační materiály (vč. olej.filtrů blíže neurčených), čisticí tkaniny a ochranné oděvy znečištěné nebezpečnými látkami</t>
  </si>
  <si>
    <t>Odpadní řezné emulze a roztoky neobsahující halogeny</t>
  </si>
  <si>
    <t>Syntetické řezné oleje</t>
  </si>
  <si>
    <t>Upotřebené vosky a tuky</t>
  </si>
  <si>
    <t>Odpady ze svařování</t>
  </si>
  <si>
    <t xml:space="preserve">Kaly z obrábění  obsahující nebezpečné látky </t>
  </si>
  <si>
    <t xml:space="preserve">Jiné kaly z obrábění neuvedené pod číslem 12 01 14 </t>
  </si>
  <si>
    <t>Odpadní materiál z otryskávání obsahující nebezpečné látky</t>
  </si>
  <si>
    <t>Odpadní materiál z  otryskávání  neuvedený pod číslem 12 01 16</t>
  </si>
  <si>
    <t>Kovový kal (brusný kal, honovací kal a kal z lapování) obsahující olej</t>
  </si>
  <si>
    <t>Snadno biologicky rozložitelný řezný  olej</t>
  </si>
  <si>
    <t>Upotřebené brusné nástroje a brusné materiály obsahující nebezpečné látky</t>
  </si>
  <si>
    <t>Upotřebené brusné nástroje a brusné materiály neuvedené pod číslem 12 01 20</t>
  </si>
  <si>
    <r>
      <t>Odpady z  procesů odmašťování vodou a vodní parou (kromě odpadů uvedených ve skupině 11)</t>
    </r>
    <r>
      <rPr>
        <sz val="8"/>
        <rFont val="Times New Roman"/>
        <family val="1"/>
      </rPr>
      <t xml:space="preserve"> </t>
    </r>
  </si>
  <si>
    <t xml:space="preserve">Prací vody </t>
  </si>
  <si>
    <t xml:space="preserve">Odpady z odmašťování vodní parou </t>
  </si>
  <si>
    <t>ODPADY OLEJŮ A ODPADY KAPALNÝCH PALIV (KROMĚ jedlých OLEJŮ A odpadů uvedených ve skupinách 05, 12 A 19)</t>
  </si>
  <si>
    <t>Odpadní hydraulické oleje</t>
  </si>
  <si>
    <t xml:space="preserve">Hydraulické oleje obsahující PCB </t>
  </si>
  <si>
    <t>Chlorované emulze</t>
  </si>
  <si>
    <t>Nechlorované emulze</t>
  </si>
  <si>
    <t xml:space="preserve">Chlorované hydraulické minerální oleje </t>
  </si>
  <si>
    <t xml:space="preserve">Nechlorované hydraulické minerální oleje </t>
  </si>
  <si>
    <t>Syntetické hydraulické oleje</t>
  </si>
  <si>
    <t>Snadno biologicky rozložitelné hydraulické oleje</t>
  </si>
  <si>
    <t>Jiné hydraulické oleje</t>
  </si>
  <si>
    <t xml:space="preserve">Odpadní motorové, převodové a mazací oleje </t>
  </si>
  <si>
    <t xml:space="preserve">Chlorované minerální motorové, převodové a mazací oleje </t>
  </si>
  <si>
    <t>Nechlorované minerální motorové, převodové a mazací oleje</t>
  </si>
  <si>
    <t>Syntetické motorové, převodové a mazací oleje</t>
  </si>
  <si>
    <t xml:space="preserve">Snadno biologicky rozložitelné motorové, převodové a mazací oleje  </t>
  </si>
  <si>
    <t>Jiné motorové, převodové a mazací oleje</t>
  </si>
  <si>
    <t xml:space="preserve">Odpadní izolační a teplonosné oleje </t>
  </si>
  <si>
    <t xml:space="preserve">Odpadní izolační nebo teplonosné oleje s obsahem PCB </t>
  </si>
  <si>
    <t xml:space="preserve">Minerální chlorované izolační a teplonosné oleje neuvedené pod číslem 13 03 01  </t>
  </si>
  <si>
    <t>Minerální nechlorované izolační a teplonosné oleje</t>
  </si>
  <si>
    <t xml:space="preserve">Syntetické izolační a teplonosné oleje  </t>
  </si>
  <si>
    <t xml:space="preserve">Snadno biologicky rozložitelné izolační a teplonosné oleje </t>
  </si>
  <si>
    <t xml:space="preserve">Jiné izolační a teplonosné oleje </t>
  </si>
  <si>
    <t xml:space="preserve">Oleje z lodního dna </t>
  </si>
  <si>
    <t>Oleje ze dna lodí vnitrozemské plavby</t>
  </si>
  <si>
    <t>Oleje z kanalizace přístavních mol</t>
  </si>
  <si>
    <t xml:space="preserve">Oleje ze dna jiných lodí </t>
  </si>
  <si>
    <t>Odpady z odlučovačů oleje</t>
  </si>
  <si>
    <t>Pevný podíl z lapáků písku a  odlučovačů oleje</t>
  </si>
  <si>
    <t>Kaly z odlučovačů oleje</t>
  </si>
  <si>
    <t>Kaly z lapáků nečistot</t>
  </si>
  <si>
    <t>Olej z odlučovačů oleje</t>
  </si>
  <si>
    <t>Zaolejovaná voda  z odlučovačů oleje</t>
  </si>
  <si>
    <t>Směsi odpadů z lapáku písku a  z odlučovačů oleje</t>
  </si>
  <si>
    <t xml:space="preserve">Odpady  kapalných paliv </t>
  </si>
  <si>
    <t>Topný olej a motorová nafta</t>
  </si>
  <si>
    <t>Motorový benzín</t>
  </si>
  <si>
    <t xml:space="preserve"> Jiná paliva (včetně směsí)</t>
  </si>
  <si>
    <t xml:space="preserve">Odpadní oleje blíže nespecifikované </t>
  </si>
  <si>
    <t xml:space="preserve">Odsolené kaly nebo emulze </t>
  </si>
  <si>
    <t>Jiné emulze</t>
  </si>
  <si>
    <t>ODPADNÍ  ORGANICKÁ ROZPOUŠTĚDLA, CHLADICÍ A  HNACÍ  MÉDIA (KROMĚ odpadů uvedených ve skupinách 07 A 08)</t>
  </si>
  <si>
    <t>Odpadní organická rozpouštědla, chladicí média a hnací média rozprašovačů pěn a aerosolů</t>
  </si>
  <si>
    <t>Chlorofluorouhlovodíky, hydrochlorofluorouhlovodíky (HCFC), hydrofluorouhlovodíky (HFC)</t>
  </si>
  <si>
    <t>Jiná halogenovaná rozpouštědla a směsi rozpouštědel</t>
  </si>
  <si>
    <t>Jiná rozpouštědla a směsi rozpouštědel</t>
  </si>
  <si>
    <t>Kaly nebo pevné odpady obsahující halogenovaná rozpouštědla</t>
  </si>
  <si>
    <t>Kaly nebo pevné odpady obsahující ostatní rozpouštědla</t>
  </si>
  <si>
    <t>ODPADNÍ OBALY; ABSORPČNÍ ČINIDLA, ČISTICÍ TKANINY, FILTRAČNÍ MATERIÁLY A OCHRANNÉ ODĚVY JINAK NEURČENÉ</t>
  </si>
  <si>
    <t xml:space="preserve">Obaly (včetně odděleně sbíraného komunálního obalového odpadu) </t>
  </si>
  <si>
    <t>Dřevěné obaly</t>
  </si>
  <si>
    <t>Kovové obaly</t>
  </si>
  <si>
    <t>Kompozitní obaly</t>
  </si>
  <si>
    <t>Skleněné obaly</t>
  </si>
  <si>
    <t>Textilní obaly</t>
  </si>
  <si>
    <t xml:space="preserve">Obaly obsahující zbytky nebezpečných látek nebo obaly těmito látkami znečištěné </t>
  </si>
  <si>
    <t>Kovové obaly obsahující nebezpečnou výplňovou  hmotu (např. azbest) včetně prázdných tlakových nádob</t>
  </si>
  <si>
    <t>Absorpční činidla, filtrační materiály, čisticí tkaniny a ochranné oděvy</t>
  </si>
  <si>
    <t>Absorpční činidla, filtrační materiály, čisticí tkaniny a ochranné oděvy neuvedené  pod číslem 15 02 02</t>
  </si>
  <si>
    <t xml:space="preserve">ODPADY V TOMTO KATALOGU JINAK NEURČENÉ </t>
  </si>
  <si>
    <t xml:space="preserve">Vyřazená vozidla (autovraky) z různých druhů dopravy (včetně stavebních strojů) a odpady z demontáže těchto vozidel a z jejich údržby </t>
  </si>
  <si>
    <t xml:space="preserve">Pneumatiky </t>
  </si>
  <si>
    <t>Autovraky</t>
  </si>
  <si>
    <t>Autovraky zbavené kapalin a jiných nebezpečných součástí</t>
  </si>
  <si>
    <t>Součástky obsahující rtuť</t>
  </si>
  <si>
    <t>Součástky obsahující PCB</t>
  </si>
  <si>
    <t>Výbušné součásti (např. airbagy)</t>
  </si>
  <si>
    <t>Brzdové destičky obsahující asbest</t>
  </si>
  <si>
    <t>Brzdové destičky neuvedené pod číslem 16 01 11</t>
  </si>
  <si>
    <t>Brzdové kapaliny</t>
  </si>
  <si>
    <t xml:space="preserve">Nemrznoucí kapaliny obsahující nebezpečné látky </t>
  </si>
  <si>
    <t xml:space="preserve">Nemrznoucí kapaliny neuvedené pod číslem 16 01 14 </t>
  </si>
  <si>
    <t xml:space="preserve">Nádrže na zkapalněný plyn </t>
  </si>
  <si>
    <t>Železné kovy</t>
  </si>
  <si>
    <t>Neželezné kovy</t>
  </si>
  <si>
    <t>Plasty</t>
  </si>
  <si>
    <t>Sklo</t>
  </si>
  <si>
    <t xml:space="preserve">Nebezpečné součástky neuvedené pod  čísly 16 01 07 až  16 01 11 a 16 01 13 a 16 01 14 </t>
  </si>
  <si>
    <r>
      <t xml:space="preserve">Odpady z elektrického a elektronického zařízení </t>
    </r>
    <r>
      <rPr>
        <b/>
        <vertAlign val="superscript"/>
        <sz val="8"/>
        <rFont val="Times New Roman"/>
        <family val="1"/>
      </rPr>
      <t>1)</t>
    </r>
  </si>
  <si>
    <t xml:space="preserve">Transformátory a kondenzátory obsahující PCB </t>
  </si>
  <si>
    <t>Jiná vyřazená zařízení obsahující PCB nebo těmito látkami znečištěná neuvedená pod číslem 16 02 09</t>
  </si>
  <si>
    <t>Vyřazená zařízení obsahující chlorofluorouhlovodíky, hydrochlorofluorouhlovodíky (HCFC) a hydrofluorouhlovodíky (HFC)</t>
  </si>
  <si>
    <t>Vyřazená zařízení obsahující volný azbest</t>
  </si>
  <si>
    <t>Vyřazená zařízení obsahující nebezpečné složky neuvedená pod čísly 16 02 09 až 16 02 122)</t>
  </si>
  <si>
    <t>Vyřazená zařízení neuvedená pod čísly 16 02 09 až 16 02 13</t>
  </si>
  <si>
    <t xml:space="preserve">Nebezpečné složky odstraněné z vyřazených zařízení  </t>
  </si>
  <si>
    <t>Jiné složky odstraněné z vyřazených zařízení neuvedené pod číslem 16 02 15</t>
  </si>
  <si>
    <t>Vadné šarže a nepoužité výrobky</t>
  </si>
  <si>
    <t>Anorganické odpady obsahující nebezpečné látky</t>
  </si>
  <si>
    <t>Anorganické odpady neuvedené pod číslem 16 03 03</t>
  </si>
  <si>
    <t>Organické odpady obsahující nebezpečné látky</t>
  </si>
  <si>
    <t xml:space="preserve">Organické odpady neuvedené pod číslem 16 03 05 </t>
  </si>
  <si>
    <t>Odpadní výbušniny</t>
  </si>
  <si>
    <t>Odpadní munice</t>
  </si>
  <si>
    <t>Odpad ze zábavní pyrotechniky</t>
  </si>
  <si>
    <t>Jiné odpadní výbušniny</t>
  </si>
  <si>
    <t>Chemické látky a plyny v tlakových nádobách a vyřazené chemikálie</t>
  </si>
  <si>
    <t>Plyny v tlakových nádobách (včetně halonů) obsahující nebezpečné látky</t>
  </si>
  <si>
    <t>Jiné plyny v tlakových nádobách (včetně halonů) neuvedené pod 16 05 04</t>
  </si>
  <si>
    <t>Laboratorní chemikálie a jejich směsi, které jsou nebo obsahují nebezpečné látky</t>
  </si>
  <si>
    <t>Vyřazené anorganické chemikálie, které jsou nebo obsahují nebezpečné látky</t>
  </si>
  <si>
    <t>Vyřazené organické chemikálie, které jsou nebo obsahují nebezpečné látky</t>
  </si>
  <si>
    <t>Vyřazené chemikálie neuvedené pod čísly 16 05 06, 16 05 07 nebo 16 05 08</t>
  </si>
  <si>
    <t>Baterie a akumulátory</t>
  </si>
  <si>
    <t>Nikl–kadmiové baterie a akumulátory</t>
  </si>
  <si>
    <t>Baterie obsahující rtuť</t>
  </si>
  <si>
    <t>Alkalické baterie (kromě baterií uvedených pod číslem 16 06 03)</t>
  </si>
  <si>
    <t>Jiné baterie a akumulátory</t>
  </si>
  <si>
    <t>Odděleně soustřeďované elektrolyty z baterií a akumulátorů</t>
  </si>
  <si>
    <t>Odpady z čištění přepravních a skladovacích nádrží a sudů (kromě odpadů uvedených ve skupinách 05 a 12)</t>
  </si>
  <si>
    <t>Odpady obsahující ropné látky</t>
  </si>
  <si>
    <t>Odpady obsahující jiné nebezpečné látky</t>
  </si>
  <si>
    <t>Upotřebené katalyzátory</t>
  </si>
  <si>
    <t>Upotřebené katalyzátory obsahující zlato, stříbro, rhenium, rhodium, paladium, iridium nebo platinu (kromě odpadu uvedeného pod číslem 16 08 07)</t>
  </si>
  <si>
    <t xml:space="preserve">Upotřebené katalyzátory obsahující nebezpečné přechodné kovy3) nebo jejich sloučeniny </t>
  </si>
  <si>
    <t xml:space="preserve">Upotřebené katalyzátory obsahující jiné přechodné kovy nebo sloučeniny přechodných kovů (kromě odpadu uvedeného pod číslem 16 08 07) </t>
  </si>
  <si>
    <t>Upotřebené tekuté katalyzátory z katalytického krakování (kromě odpadu uvedeného pod číslem 16 08 07)</t>
  </si>
  <si>
    <t>IČO, obchodní firma/název/jméno a příjmení, IČZ / IČP, název, adresa, a IČZÚJ provozovny</t>
  </si>
  <si>
    <t>Číslo osvědčení</t>
  </si>
  <si>
    <t>Poznámka k hlášení:</t>
  </si>
  <si>
    <t>Identifikační číslo zařízení nebo provozovny (IČZ / IČP)</t>
  </si>
  <si>
    <t>Katalogová čísla odpadů, s nimiž je zapojena do obecního systému nakládání s komunálními odpady</t>
  </si>
  <si>
    <t>Provozovna je zapojena do systému sběru komunálního odpadu obce ANO/NE</t>
  </si>
  <si>
    <t>PID (IPPC kód zařízení)</t>
  </si>
  <si>
    <t>Pro zařízení bylo vydáno integrované povolení ANO/NE</t>
  </si>
  <si>
    <t>Upotřebené katalyzátory obsahující kyselinu fosforečnou</t>
  </si>
  <si>
    <t>Upotřebené kapaliny použité jako katalyzátory</t>
  </si>
  <si>
    <t>Upotřebené katalyzátory znečištěné nebezpečnými látkami</t>
  </si>
  <si>
    <t>Oxidační činidla</t>
  </si>
  <si>
    <t>Manganistany, např. manganistan draselný</t>
  </si>
  <si>
    <t>Chromany, např.  chroman draselný, dichroman draselný nebo sodný</t>
  </si>
  <si>
    <t>Peroxidy, např. peroxid vodíku</t>
  </si>
  <si>
    <t>Oxidační činidla jinak blíže neurčená</t>
  </si>
  <si>
    <t xml:space="preserve">Odpadní vody určené k úpravě mimo místo vzniku </t>
  </si>
  <si>
    <t>Odpadní vody obsahující  nebezpečné látky</t>
  </si>
  <si>
    <t>Odpadní vody neuvedené pod číslem 16 10 01</t>
  </si>
  <si>
    <t>Vodné koncentráty obsahující  nebezpečné látky</t>
  </si>
  <si>
    <t>Vodné koncentráty neuvedené pod číslem 16 10 03</t>
  </si>
  <si>
    <t>Odpadní vyzdívky  a žáruvzdorné materiály</t>
  </si>
  <si>
    <t xml:space="preserve">Vyzdívky  na bázi uhlíku a žárovzdorné materiály z metalurgických procesů obsahující  nebezpečné látky </t>
  </si>
  <si>
    <t xml:space="preserve">Jiné vyzdívky na bázi uhlíku a žáruvzdorné materiály z metalurgických procesů neuvedené pod 16 11 01 </t>
  </si>
  <si>
    <t>Jiné vyzdívky a žáruvzdorné materiály z metalurgických procesů obsahující  nebezpečné látky</t>
  </si>
  <si>
    <t>Jiné vyzdívky a žáruvzdorné materiály z metalurgických procesů neuvedené pod číslem 16 11 03</t>
  </si>
  <si>
    <t xml:space="preserve">Vyzdívky a žáruvzdorné materiály z nemetalurgických procesů obsahující  nebezpečné látky </t>
  </si>
  <si>
    <t>Vyzdívky a žáruvzdorné materiály z nemetalurgických procesů  neuvedené pod číslem 16 11 05</t>
  </si>
  <si>
    <t>STAVEBNÍ A DEMOLIČNÍ ODPADY (VČETNĚ vyTĚŽENÉ zeminy z kontaminovaných míst)</t>
  </si>
  <si>
    <t xml:space="preserve">Beton, cihly, tašky a keramika </t>
  </si>
  <si>
    <t>Beton</t>
  </si>
  <si>
    <t>Cihly</t>
  </si>
  <si>
    <t>Tašky a keramické výrobky</t>
  </si>
  <si>
    <t>Směsi nebo oddělené frakce betonu, cihel, tašek a keramických výrobků obsahující  nebezpečné látky</t>
  </si>
  <si>
    <t>Směsi nebo oddělené frakce betonu, cihel, tašek a keramických výrobků neuvedené pod číslem 17 01 06</t>
  </si>
  <si>
    <t>Dřevo, sklo a plasty</t>
  </si>
  <si>
    <t>Sklo, plasty a dřevo obsahující  nebezpečné látky nebo nebezpečnými látkami znečištěné</t>
  </si>
  <si>
    <t>Asfaltové směsi, dehet a výrobky z dehtu</t>
  </si>
  <si>
    <t>Asfaltové směsi obsahující dehet</t>
  </si>
  <si>
    <t>Asfaltové směsi neuvedené pod číslem 17 03 01</t>
  </si>
  <si>
    <t>Uhelný dehet a výrobky z dehtu</t>
  </si>
  <si>
    <t>Kovy (včetně jejich slitin)</t>
  </si>
  <si>
    <t>Měď, bronz, mosaz</t>
  </si>
  <si>
    <t>Hliník</t>
  </si>
  <si>
    <t>Olovo</t>
  </si>
  <si>
    <t>Zinek</t>
  </si>
  <si>
    <t>Železo a ocel</t>
  </si>
  <si>
    <t>Cín</t>
  </si>
  <si>
    <t>Směsné kovy</t>
  </si>
  <si>
    <t>Kovový odpad znečištěný nebezpečnými látkami</t>
  </si>
  <si>
    <t xml:space="preserve">Kabely obsahující ropné látky, uhelný dehet a jiné nebezpečné látky </t>
  </si>
  <si>
    <t>Kabely neuvedené pod 17 04 10</t>
  </si>
  <si>
    <t>Zemina (včetně vytěžené zeminy z kontaminovaných míst), kamení a vytěžená hlušina</t>
  </si>
  <si>
    <t>Zemina a kamení obsahující nebezpečné látky</t>
  </si>
  <si>
    <t>Zemina a kamení neuvedené pod číslem 17 05 03</t>
  </si>
  <si>
    <t>Vytěžená hlušina obsahující nebezpečné látky</t>
  </si>
  <si>
    <t>Vytěžená hlušina neuvedená pod číslem 17 05 05</t>
  </si>
  <si>
    <t>Štěrk ze železničního svršku obsahující nebezpečné látky</t>
  </si>
  <si>
    <t>Štěrk ze železničního svršku neuvedený pod číslem 17 05 07</t>
  </si>
  <si>
    <t>Izolační materiály a stavební materiály s obsahem azbestu</t>
  </si>
  <si>
    <t>Izolační materiál s obsahem azbestu</t>
  </si>
  <si>
    <t>Jiné izolační materiály, které jsou nebo obsahují nebezpečné látky</t>
  </si>
  <si>
    <t>Izolační materiály neuvedené pod čísly 17 06 01 a 17 06 03</t>
  </si>
  <si>
    <t>Stavební materiály obsahující azbest</t>
  </si>
  <si>
    <t>Stavební materiál na bázi sádry</t>
  </si>
  <si>
    <t>Stavební materiály na bázi sádry znečištěné nebezpečnými látkami</t>
  </si>
  <si>
    <t>Stavební materiály na bázi sádry neuvedené pod číslem 17 08 01</t>
  </si>
  <si>
    <t>Jiné stavební a demoliční odpady</t>
  </si>
  <si>
    <t>Stavební a demoliční odpady obsahující rtuť</t>
  </si>
  <si>
    <t xml:space="preserve">Stavební a demoliční odpady obsahující PCB (např. těsnící materiály obsahující PCB, podlahoviny na bázi pryskyřic obsahující PCB, utěsněné zasklené dílce obsahující PCB, kondenzátory obsahující PCB) </t>
  </si>
  <si>
    <t>Jiné stavební a demoliční odpady (včetně směsných stavebních a demoličních odpadů) obsahující nebezpečné látky</t>
  </si>
  <si>
    <t>Směsné stavební a demoliční odpady neuvedené pod čísly 17 09 01, 17 09 02 a 17 09 03</t>
  </si>
  <si>
    <t>ODPADY ZE ZDRAVOTNICTVÍ A VETERINÁRNÍ PÉČE A / NEBO Z  VÝZKUMU S NIMI SOUVISEJÍCÍHO (S VÝJIMKOU KUCHYŇSKÝCH ODPADŮ A ODPADU ZE STRAVOVACÍCH ZAŘÍZENÍ, KTERÉ SE ZDRAVOTNICTVÍM BEZPROSTŘEDNĚ NESOUVISÍ)</t>
  </si>
  <si>
    <t>Odpady z porodnické péče, z diagnostiky, z léčení nebo prevence nemocí lidí</t>
  </si>
  <si>
    <r>
      <t xml:space="preserve">Ostré předměty (kromě čísla 18 01 03) </t>
    </r>
    <r>
      <rPr>
        <vertAlign val="superscript"/>
        <sz val="8"/>
        <rFont val="Times New Roman"/>
        <family val="1"/>
      </rPr>
      <t>3a)</t>
    </r>
  </si>
  <si>
    <t>Části těla a orgány včetně krevních vaků a krevních konzerv (kromě čísla 18 01 03)</t>
  </si>
  <si>
    <r>
      <t xml:space="preserve">Odpady,  na jejichž sběr a odstraňování jsou kladeny zvláštní požadavky s ohledem na prevenci infekce </t>
    </r>
    <r>
      <rPr>
        <vertAlign val="superscript"/>
        <sz val="8"/>
        <rFont val="Times New Roman"/>
        <family val="1"/>
      </rPr>
      <t>3b)</t>
    </r>
  </si>
  <si>
    <t xml:space="preserve">Odpady, na jejichž sběr a odstraňování nejsou kladeny zvláštní požadavky s ohledem na prevenci infekce </t>
  </si>
  <si>
    <t>Chemikálie které jsou nebo obsahují nebezpečné látky</t>
  </si>
  <si>
    <t>Chemikálie neuvedené pod číslem 18 01 06</t>
  </si>
  <si>
    <t>Nepoužitelná cytostatika</t>
  </si>
  <si>
    <t>Jiná nepoužitelná léčiva neuvedená pod číslem 18 01 08</t>
  </si>
  <si>
    <t>Odpadní amalgám ze stomatologické péče</t>
  </si>
  <si>
    <t>Odpady z výzkumu, diagnostiky, léčení nebo prevence nemocí zvířat</t>
  </si>
  <si>
    <r>
      <t xml:space="preserve">Ostré předměty (kromě čísla 18 02 02) </t>
    </r>
    <r>
      <rPr>
        <vertAlign val="superscript"/>
        <sz val="8"/>
        <rFont val="Times New Roman"/>
        <family val="1"/>
      </rPr>
      <t>3a)</t>
    </r>
  </si>
  <si>
    <t>Odpady, na jejichž sběr a odstraňování nejsou kladeny zvláštní požadavky s ohledem na prevenci infekce</t>
  </si>
  <si>
    <t>Chemikálie sestávající z nebezpečných látek nebo tyto látky obsahující</t>
  </si>
  <si>
    <t xml:space="preserve"> Jiné chemikálie neuvedené pod číslem 18 02 05</t>
  </si>
  <si>
    <t xml:space="preserve">Nepoužitelná cytostatika </t>
  </si>
  <si>
    <t>Jiná nepoužitelná léčiva neuvedená pod číslem 18 02 07</t>
  </si>
  <si>
    <t>Odpady ze zařízení na zpracování (VYUŽÍVÁNÍ A ODSTRAŇOVÁNÍ) odpadu, z čistíren odpadních vod pro čištění těchto vod mimo místo jejich vzniku a z  VÝROBY VODY PRO SPOTŘEBU LIDÍ A VODY PRO PRůMYSLOVÉ ÚČELY</t>
  </si>
  <si>
    <t>Odpady ze spalování nebo z pyrolýzy odpadů</t>
  </si>
  <si>
    <t>Železné materiály získané z pevných zbytků po spalování</t>
  </si>
  <si>
    <t>Filtrační koláče z čištění odpadních plynů</t>
  </si>
  <si>
    <t>Odpadní vody z čištění odpadních plynů a jiné odpadní vody</t>
  </si>
  <si>
    <t>Pevné odpady z čištění odpadních plynů</t>
  </si>
  <si>
    <t>Upotřebené aktivní uhlí z čištění spalin</t>
  </si>
  <si>
    <t>Popel a struska obsahující nebezpečné látky</t>
  </si>
  <si>
    <t>Jiný popel a struska neuvedené pod číslem 19 01 11</t>
  </si>
  <si>
    <t>Popílek obsahující nebezpečné látky</t>
  </si>
  <si>
    <t xml:space="preserve">Jiný popílek neuvedený pod číslem 19 01 13 </t>
  </si>
  <si>
    <t>Kotelní prach obsahující nebezpečné látky</t>
  </si>
  <si>
    <t>Kotelní prach neuvedený pod číslem 19 01 15</t>
  </si>
  <si>
    <t xml:space="preserve">Odpad z pyrolýzy obsahující nebezpečné látky </t>
  </si>
  <si>
    <t>Odpad z pyrolýzy neuvedený pod číslem 19 01 17</t>
  </si>
  <si>
    <t xml:space="preserve"> Odpadní písky z fluidních loží</t>
  </si>
  <si>
    <t>Odpady z fyzikálně-chemických úprav odpadů (např. odstraňování chromu či kyanidů, neutralizace)</t>
  </si>
  <si>
    <t xml:space="preserve">Upravené směsi odpadů obsahující pouze odpady nehodnocené jako nebezpečné </t>
  </si>
  <si>
    <t>Upravené směsi odpadů, které obsahují nejméně jeden odpad hodnocený jako nebezpečný</t>
  </si>
  <si>
    <t>Kaly z fyzikálně-chemického zpracování obsahující nebezpečné látky</t>
  </si>
  <si>
    <t>Kaly z fyzikálně-chemického zpracování neuvedené pod číslem 19 02 05</t>
  </si>
  <si>
    <t>Olej a koncentráty ze separace</t>
  </si>
  <si>
    <t>Kapalné hořlavé odpady obsahující nebezpečné látky</t>
  </si>
  <si>
    <t>Pevné hořlavé odpady obsahující nebezpečné látky</t>
  </si>
  <si>
    <t>Hořlavé odpady neuvedené pod čísly 19 02 08 a 19 02 09</t>
  </si>
  <si>
    <t>Jiné odpady obsahující  nebezpečné látky</t>
  </si>
  <si>
    <t>Stabilizovaný odpad neuvedený pod číslem 19 03 04</t>
  </si>
  <si>
    <t xml:space="preserve">Solidifikovaný odpad hodnocený jako nebezpečný </t>
  </si>
  <si>
    <t>Solidifikovaný odpad neuvedený pod číslem 19 03 06</t>
  </si>
  <si>
    <t>Vitrifikovaný odpad a odpad z vitrifikace</t>
  </si>
  <si>
    <t>Vitrifikovaný odpad</t>
  </si>
  <si>
    <t xml:space="preserve">Popílek a jiný odpad z čištění spalin </t>
  </si>
  <si>
    <t xml:space="preserve">Nevitrifikovaná pevná fáze </t>
  </si>
  <si>
    <t xml:space="preserve">Chladící voda z ochlazování vitrifikovaného odpadu </t>
  </si>
  <si>
    <t>Odpady z aerobního zpracování pevných odpadů</t>
  </si>
  <si>
    <t>Nezkompostovaný podíl komunálního nebo podobného odpadu</t>
  </si>
  <si>
    <t>Nezkompostovaný podíl odpadů živočišného a rostlinného původu</t>
  </si>
  <si>
    <t>Kompost nevyhovující jakosti</t>
  </si>
  <si>
    <t>Odpady z anaerobního zpracování odpadu</t>
  </si>
  <si>
    <t xml:space="preserve">Extrakty  z anaerobního zpracování komunálního odpadu </t>
  </si>
  <si>
    <t xml:space="preserve">Produkty vyhnívání z anaerobního zpracování komunálního odpadu  </t>
  </si>
  <si>
    <t xml:space="preserve">Extrakty  z anaerobního zpracování odpadů živočišného a rostlinného původu </t>
  </si>
  <si>
    <t>Produkty vyhnívání z anaerobního zpracování živočišného a rostlinného odpadu</t>
  </si>
  <si>
    <t xml:space="preserve">Průsaková voda ze skládek </t>
  </si>
  <si>
    <t>Průsaková voda ze skládek obsahující nebezpečné látky</t>
  </si>
  <si>
    <t>Průsaková voda ze skládek neuvedená pod číslem 19 07 02</t>
  </si>
  <si>
    <t xml:space="preserve">Odpady z čistíren odpadních vod jinde neuvedené </t>
  </si>
  <si>
    <t>Shrabky z česlí</t>
  </si>
  <si>
    <t xml:space="preserve">Odpady z lapáků písku </t>
  </si>
  <si>
    <t>Kaly z čištění komunálních odpadních vod</t>
  </si>
  <si>
    <t>Nasycené nebo upotřebené pryskyřice iontoměničů</t>
  </si>
  <si>
    <t>Roztoky a kaly z regenerace iontoměničů</t>
  </si>
  <si>
    <t>Odpad z membránového systému obsahující těžké kovy</t>
  </si>
  <si>
    <t>Směs tuků a olejů z odlučovače tuků obsahující pouze jedlé oleje a jedlé tuky</t>
  </si>
  <si>
    <t>Směs tuků a olejů z odlučovače tuků neuvedená pod  číslem 19 08 09</t>
  </si>
  <si>
    <t>Kaly z biologického čištění průmyslových odpadních vod obsahující nebezpečné látky</t>
  </si>
  <si>
    <t xml:space="preserve">Kaly z biologického čištění průmyslových odpadních vod neuvedené pod  číslem 19 08 11 </t>
  </si>
  <si>
    <t>Kaly z jiných způsobů čištění průmyslových odpadních vod obsahující nebezpečné látky</t>
  </si>
  <si>
    <t>Kaly z jiných způsobů čištění průmyslových odpadních vod neuvedené pod číslem 19 08 13</t>
  </si>
  <si>
    <t xml:space="preserve">Odpady z výroby vody pro spotřebu lidí nebo vody pro průmyslové účely  </t>
  </si>
  <si>
    <t>Pevné odpady z primárního čištění (z česlí a filtrů)</t>
  </si>
  <si>
    <t>Kaly z čiření vody</t>
  </si>
  <si>
    <t>Kaly z dekarbonizace</t>
  </si>
  <si>
    <t>Upotřebené aktivní uhlí</t>
  </si>
  <si>
    <t xml:space="preserve">Odpady z drcení odpadu obsahujícího kovy </t>
  </si>
  <si>
    <t>Železný a ocelový odpad</t>
  </si>
  <si>
    <t>Neželezný odpad</t>
  </si>
  <si>
    <t>Lehké frakce a prach obsahující nebezpečné látky</t>
  </si>
  <si>
    <t>Lehké frakce a prach neuvedené pod číslem 19 10 03</t>
  </si>
  <si>
    <t>Jiné frakce obsahující nebezpečné látky</t>
  </si>
  <si>
    <t>Jiné frakce neuvedené pod číslem 19 10 05</t>
  </si>
  <si>
    <t>Odpady z regenerace olejů</t>
  </si>
  <si>
    <t xml:space="preserve">Upotřebené  filtrační hlinky </t>
  </si>
  <si>
    <t xml:space="preserve">Odpadní voda z regenerace olejů </t>
  </si>
  <si>
    <t>Odpady z čištění paliv pomocí zásad</t>
  </si>
  <si>
    <t>Kaly z čištění odpadních vod  v místě jejich vzniku neuvedené pod číslem 19 11 05</t>
  </si>
  <si>
    <t xml:space="preserve">Odpady z čištění spalin </t>
  </si>
  <si>
    <t>Odpady z úpravy odpadů jinde neuvedené (např. třídění, drcení, lisování, peletizace)</t>
  </si>
  <si>
    <t>Papír a lepenka</t>
  </si>
  <si>
    <t>Plasty a kaučuk</t>
  </si>
  <si>
    <t>Dřevo obsahující nebezpečné látky</t>
  </si>
  <si>
    <t>Dřevo neuvedené pod  číslem 19 12 06</t>
  </si>
  <si>
    <t>Textil</t>
  </si>
  <si>
    <t>Nerosty (např. písek, kameny)</t>
  </si>
  <si>
    <t xml:space="preserve">Spalitelný odpad (palivo vyrobené z odpadu) </t>
  </si>
  <si>
    <t>Jiné odpady (včetně směsí materiálů) z mechanické úpravy odpadu obsahujícího nebezpečné látky</t>
  </si>
  <si>
    <t>Jiné odpady (včetně směsí materiálů) z mechanické úpravy odpadu neuvedené pod  číslem 19 12 11</t>
  </si>
  <si>
    <t xml:space="preserve">Odpady ze sanace zeminy a podzemní vody </t>
  </si>
  <si>
    <t xml:space="preserve">Pevné odpady ze sanace zeminy obsahující  nebezpečné látky </t>
  </si>
  <si>
    <t xml:space="preserve">Pevné odpady ze sanace zeminy neuvedené pod číslem 19 13 01 </t>
  </si>
  <si>
    <t xml:space="preserve">Kaly ze sanace zeminy obsahující  nebezpečné látky </t>
  </si>
  <si>
    <t xml:space="preserve">Kaly ze sanace zeminy neuvedené pod číslem 19 13 03 </t>
  </si>
  <si>
    <t xml:space="preserve">Kaly ze sanace podzemní vody obsahující  nebezpečné látky </t>
  </si>
  <si>
    <t xml:space="preserve">Kaly ze sanace podzemní vody neuvedené pod číslem 19 13 05 </t>
  </si>
  <si>
    <t xml:space="preserve">Jiný kapalný odpad ze sanace podzemní vody obsahující  nebezpečné látky </t>
  </si>
  <si>
    <t xml:space="preserve">Jiný  kapalný odpad ze sanace podzemní vody neuvedený pod číslem 19 13 07 </t>
  </si>
  <si>
    <t xml:space="preserve">KOMUNÁLNÍ ODPADY (ODPADY Z DOMÁCNOSTÍ A PODOBNÉ ŽIVNOSTENSKÉ, PRŮMYSLOVÉ ODPADY A ODPADY Z ÚŘADŮ) , VČETNĚ SLOŽEK Z ODDĚLENÉHO SBĚRU </t>
  </si>
  <si>
    <t>Složky z odděleného sběru (kromě odpadů uvedených v podskupině 15 01)</t>
  </si>
  <si>
    <t>Oděvy</t>
  </si>
  <si>
    <t>Textilní materiály</t>
  </si>
  <si>
    <t>Rozpouštědla</t>
  </si>
  <si>
    <t>Kyseliny</t>
  </si>
  <si>
    <t>Zásady</t>
  </si>
  <si>
    <t>Fotochemikálie</t>
  </si>
  <si>
    <t>Pesticidy</t>
  </si>
  <si>
    <t xml:space="preserve">Zářivky a jiný odpad obsahující rtuť  </t>
  </si>
  <si>
    <t xml:space="preserve">Vyřazená zařízení obsahující chlorofluorouhlovodíky </t>
  </si>
  <si>
    <t>Jedlý olej a tuk</t>
  </si>
  <si>
    <t>Olej a tuk neuvedený pod číslem 20 01 25</t>
  </si>
  <si>
    <t>Barvy, tiskařské barvy, lepidla a pryskyřice obsahující nebezpečné látky</t>
  </si>
  <si>
    <t>Barvy, tiskařské barvy, lepidla a pryskyřice neuvedené pod číslem 20 01 27</t>
  </si>
  <si>
    <t>Detergenty obsahující nebezpečné látky</t>
  </si>
  <si>
    <t>Detergenty neuvedené pod číslem 20 01 29</t>
  </si>
  <si>
    <t>Jiná nepoužitelná léčiva neuvedená pod číslem 20 01 31</t>
  </si>
  <si>
    <t xml:space="preserve">Baterie a akumulátory, zařazené pod čísly 16 06 01, 16 06 02 nebo pod číslem 16 06 03 a netříděné baterie a akumulátory obsahující tyto baterie </t>
  </si>
  <si>
    <t>Baterie a akumulátory neuvedené pod číslem 20 01 33</t>
  </si>
  <si>
    <t xml:space="preserve">Vyřazené elektrické a elektronické zařízení obsahující nebezpečné látky neuvedené pod čísly 20 01 21 a 20 01 236) </t>
  </si>
  <si>
    <t>Vyřazené elektrické a elektronické zařízení neuvedené pod čísly 20 01 21, 20 01 23 a 20 01 35</t>
  </si>
  <si>
    <t>Dřevo obsahující  nebezpečné látky</t>
  </si>
  <si>
    <t>Dřevo neuvedené pod číslem 20 01 37</t>
  </si>
  <si>
    <t xml:space="preserve">Plasty </t>
  </si>
  <si>
    <t>Kovy</t>
  </si>
  <si>
    <t>Odpady z čištění komínů</t>
  </si>
  <si>
    <t xml:space="preserve">Další frakce jinak blíže neurčené </t>
  </si>
  <si>
    <t>Odpady ze zahrad a parků (včetně hřbitovního odpadu)</t>
  </si>
  <si>
    <t xml:space="preserve"> Biologicky rozložitelný odpad</t>
  </si>
  <si>
    <t>Zemina a kameny</t>
  </si>
  <si>
    <t>Jiný biologicky nerozložitelný odpad</t>
  </si>
  <si>
    <t>Ostatní komunální odpady</t>
  </si>
  <si>
    <t>Odpad z tržišť</t>
  </si>
  <si>
    <t>Uliční smetky</t>
  </si>
  <si>
    <t>Kal ze septiků a žump</t>
  </si>
  <si>
    <t>Odpad z čištění kanalizace</t>
  </si>
  <si>
    <t>Komunální odpady jinak blíže neurčené</t>
  </si>
  <si>
    <t>Datum</t>
  </si>
  <si>
    <t>Množství odpadu (tuny)</t>
  </si>
  <si>
    <t>Kód způsobu nakládání</t>
  </si>
  <si>
    <t>Partner</t>
  </si>
  <si>
    <t>Pozn</t>
  </si>
  <si>
    <t>Název druhu odpadu</t>
  </si>
  <si>
    <t>N</t>
  </si>
  <si>
    <t>O</t>
  </si>
  <si>
    <t>Průběžná evidence odpadů</t>
  </si>
  <si>
    <t>Název výrobku</t>
  </si>
  <si>
    <t>Množství  (tuny)</t>
  </si>
  <si>
    <t>p.č.</t>
  </si>
  <si>
    <t>Kód</t>
  </si>
  <si>
    <t>název</t>
  </si>
  <si>
    <t>celkem</t>
  </si>
  <si>
    <t>zneš.</t>
  </si>
  <si>
    <t>způsob</t>
  </si>
  <si>
    <t>firma</t>
  </si>
  <si>
    <t>Papírové a lepenkové obaly</t>
  </si>
  <si>
    <t>Plastové obaly</t>
  </si>
  <si>
    <t>Směsný komunální odpad</t>
  </si>
  <si>
    <t>datum</t>
  </si>
  <si>
    <t>150110</t>
  </si>
  <si>
    <t>160604</t>
  </si>
  <si>
    <t>150202</t>
  </si>
  <si>
    <t>Součet z zneš.</t>
  </si>
  <si>
    <t>Celkový součet</t>
  </si>
  <si>
    <t>130502</t>
  </si>
  <si>
    <t>160121</t>
  </si>
  <si>
    <t>160601</t>
  </si>
  <si>
    <t>160103</t>
  </si>
  <si>
    <t>Olověné akumulátory</t>
  </si>
  <si>
    <t>160107</t>
  </si>
  <si>
    <t>Olejové filtry</t>
  </si>
  <si>
    <t>200307</t>
  </si>
  <si>
    <t>Objemný odpad</t>
  </si>
  <si>
    <t>200123</t>
  </si>
  <si>
    <t>130205</t>
  </si>
  <si>
    <t>130208</t>
  </si>
  <si>
    <t>(Prázdné)</t>
  </si>
  <si>
    <t>160122</t>
  </si>
  <si>
    <t>170107</t>
  </si>
  <si>
    <t>200108</t>
  </si>
  <si>
    <t>130507</t>
  </si>
  <si>
    <t>Součástky jinak blíže neurčené</t>
  </si>
  <si>
    <t>Biologicky rozložitelný odpad z kuchyní a stravoven</t>
  </si>
  <si>
    <t>Dřevo</t>
  </si>
  <si>
    <t>Odpady jinak blíže neurčené</t>
  </si>
  <si>
    <t>Směsné obaly</t>
  </si>
  <si>
    <t>200301</t>
  </si>
  <si>
    <t xml:space="preserve">Hlášení o produkci a nakládání s odpady </t>
  </si>
  <si>
    <t>za rok:</t>
  </si>
  <si>
    <t>Hlášení určeno pro ORP (název):</t>
  </si>
  <si>
    <t>List č. 1 – Identifikace původce nebo oprávněné osoby</t>
  </si>
  <si>
    <t>Strana č.</t>
  </si>
  <si>
    <t>Celkový počet stran hlášení</t>
  </si>
  <si>
    <t xml:space="preserve">Původce nebo oprávněná osoba </t>
  </si>
  <si>
    <t>Samostatná provozovna</t>
  </si>
  <si>
    <t>IČ:</t>
  </si>
  <si>
    <t>Název původce nebo oprávněné osoby:</t>
  </si>
  <si>
    <t xml:space="preserve">Název provozovny:       </t>
  </si>
  <si>
    <t>Ulice, č.p.:</t>
  </si>
  <si>
    <t>Obec:</t>
  </si>
  <si>
    <t>PSČ:</t>
  </si>
  <si>
    <t>Kód ORP:</t>
  </si>
  <si>
    <t>IČZÚJ :</t>
  </si>
  <si>
    <t>ICZÚJ :</t>
  </si>
  <si>
    <t>Hlášení vyplnil:</t>
  </si>
  <si>
    <t>Datum vyhotovení hlášení:</t>
  </si>
  <si>
    <t>Tel.:</t>
  </si>
  <si>
    <t>FAX:</t>
  </si>
  <si>
    <t>E-mail:</t>
  </si>
  <si>
    <t>Katalogové číslo odpadu</t>
  </si>
  <si>
    <t>Kategorie odpadu</t>
  </si>
  <si>
    <t>Zařazování odpadu</t>
  </si>
  <si>
    <t>Pořadové číslo</t>
  </si>
  <si>
    <t>celkem
(+)</t>
  </si>
  <si>
    <t>IČZÚJ:</t>
  </si>
  <si>
    <t>Číslo provozovny:</t>
  </si>
  <si>
    <t>kód</t>
  </si>
  <si>
    <t>kateg.</t>
  </si>
  <si>
    <t>pozn</t>
  </si>
  <si>
    <t>Celkem</t>
  </si>
  <si>
    <t>tun</t>
  </si>
  <si>
    <t>za vedení evidence</t>
  </si>
  <si>
    <t>Osoba odpovědná</t>
  </si>
  <si>
    <t>Firma</t>
  </si>
  <si>
    <t xml:space="preserve">List č. 2 </t>
  </si>
  <si>
    <t>podle přílohy č. 20 vyhlášky č. 383/2001 Sb.</t>
  </si>
  <si>
    <t xml:space="preserve">Předání použitých výrobků ke zpětnému odběru </t>
  </si>
  <si>
    <t>Použitý výrobek předaný v rámci zpětného odběru</t>
  </si>
  <si>
    <t xml:space="preserve">ODPADY Z GEOLOGICKÉHO PRŮZKUMU, TĚŽBY, ÚPRAVY A DALŠÍHO ZPRACOVÁNÍ NEROSTŮ A KAMENE </t>
  </si>
  <si>
    <t>Odpady z těžby nerostů</t>
  </si>
  <si>
    <t>Odpady z těžby rudných nerostů</t>
  </si>
  <si>
    <t>Odpady z těžby nerudných nerostů</t>
  </si>
  <si>
    <t>Odpady z fyzikálního a chemického zpracování nerostů</t>
  </si>
  <si>
    <t>Hlušina ze zpracování sulfidické rudy obsahující kyseliny nebo kyselinotvorné látky</t>
  </si>
  <si>
    <t>Jiná hlušina obsahující nebezpečné látky</t>
  </si>
  <si>
    <t>Jiná hlušina  neuvedená pod  čísly 01 03 04 a 01 03 05</t>
  </si>
  <si>
    <t>Jiné odpady z fyzikálního a chemického zpracování rudných nerostů obsahující nebezpečné látky</t>
  </si>
  <si>
    <t xml:space="preserve">Rudný prach neuvedený pod číslem 01 03 07 </t>
  </si>
  <si>
    <t>Červený kal z výroby oxidu hlinitého neuvedený pod číslem 01 03 07</t>
  </si>
  <si>
    <t xml:space="preserve">Odpady z fyzikálního a chemického zpracování nerudných nerostů </t>
  </si>
  <si>
    <t>Odpady z fyzikálního a chemického zpracování nerudných nerostů obsahující nebezpečné látky</t>
  </si>
  <si>
    <t>Odpadní štěrk a kamenivo neuvedené pod číslem 01 04 07</t>
  </si>
  <si>
    <t>Odpadní písek a jíl</t>
  </si>
  <si>
    <t>Nerudný prach neuvedený pod číslem 01 04 07</t>
  </si>
  <si>
    <t>Odpady ze zpracování potaše a kamenné soli neuvedené pod číslem 01 04 07</t>
  </si>
  <si>
    <t>Hlušina a další odpady z praní a čištění nerostů neuvedené  pod čísly   01 04 07 a 01 04 11</t>
  </si>
  <si>
    <t>Odpady z řezání a broušení kamene neuvedený pod číslem 01 04 07</t>
  </si>
  <si>
    <t xml:space="preserve">Odpady jinak blíže neurčené </t>
  </si>
  <si>
    <t>Vrtné kaly a jiné vrtné odpady</t>
  </si>
  <si>
    <t>Vrtné kaly a odpady obsahující sladkou vodu</t>
  </si>
  <si>
    <t>Vrtné kaly a odpady obsahující ropné látky</t>
  </si>
  <si>
    <t>Vrtné kaly a další vrtné odpady obsahující nebezpečné látky</t>
  </si>
  <si>
    <t>Vrtné kaly a odpady obsahující baryt neuvedené  pod čísly   01 05 05 a 01 05 06</t>
  </si>
  <si>
    <t>Vrtné kaly a odpady obsahující chloridy neuvedené  pod čísly   01 05 05 a 01 05 06</t>
  </si>
  <si>
    <t>ODPADY ZE ZEMĚDĚLSTVÍ, ZAHRADNICTVÍ, RYBÁŘSTVÍ, LESNICTVÍ, MYSLIVOSTI  A Z VÝROBY A ZPRACOVÁNÍ POTRAVIN</t>
  </si>
  <si>
    <t>Odpady ze zemědělství, zahradnictví, lesnictví,  myslivosti, rybářství</t>
  </si>
  <si>
    <t>Kaly z praní a z čištění</t>
  </si>
  <si>
    <t>Odpad živočišných tkání</t>
  </si>
  <si>
    <t>Odpad rostlinných pletiv</t>
  </si>
  <si>
    <t>Odpadní plasty (kromě obalů)</t>
  </si>
  <si>
    <t>Zvířecí trus, moč a hnůj (včetně znečištěné slámy), kapalné odpady, soustřeďované odděleně a zpracovávané mimo místo vzniku</t>
  </si>
  <si>
    <t>Odpady z  lesnictví</t>
  </si>
  <si>
    <t xml:space="preserve">Agrochemické odpady obsahující nebezpečné látky </t>
  </si>
  <si>
    <t xml:space="preserve">Agrochemické odpady neuvedené pod číslem 02 01 08 </t>
  </si>
  <si>
    <t>Kovové odpady</t>
  </si>
  <si>
    <t xml:space="preserve">Odpady z výroby a zpracování masa, ryb a jiných potravin živočišného původu </t>
  </si>
  <si>
    <t>Suroviny nevhodné ke spotřebě nebo zpracování</t>
  </si>
  <si>
    <t>Kaly z  čištění odpadních vod v místě jejich vzniku</t>
  </si>
  <si>
    <t>Odpady z výroby a ze zpracování ovoce, zeleniny, obilovin, jedlých olejů, kakaa, kávy a tabáku; odpady z konzervárenského a tabákového průmyslu z výroby droždí a kvasničného extraktu,  z přípravy a kvašení melasy</t>
  </si>
  <si>
    <t>Kaly z praní, čištění, loupání, odstřeďování a separace</t>
  </si>
  <si>
    <t>Odpady konzervačních činidel</t>
  </si>
  <si>
    <t>Odpady z extrakce rozpouštědly</t>
  </si>
  <si>
    <t>Kaly z čištění odpadních vod v místě jejich vzniku</t>
  </si>
  <si>
    <t>Odpady z výroby cukru</t>
  </si>
  <si>
    <t xml:space="preserve">Zemina z čištění a praní řepy </t>
  </si>
  <si>
    <t>Odpad uhličitanu vápenatého</t>
  </si>
  <si>
    <t>Odpady z mlékárenského průmyslu</t>
  </si>
  <si>
    <t>Odpady z pekáren a výroby cukrovinek</t>
  </si>
  <si>
    <t>Odpady z výroby alkoholických a nealkoholických nápojů  (s výjimkou kávy, čaje a kakaa)</t>
  </si>
  <si>
    <t>Odpady z praní, čištění a mechanického zpracování surovin</t>
  </si>
  <si>
    <t>Odpady z destilace lihovin</t>
  </si>
  <si>
    <t>Odpady z chemického zpracování</t>
  </si>
  <si>
    <t>ODPADY ZE ZPRACOVÁNÍ DŘEVA A VÝROBY DESEK, NÁBYTKU, CELULÓZY, PAPÍRU A LEPENKY</t>
  </si>
  <si>
    <t xml:space="preserve">Odpady ze zpracování dřeva a výroby desek a nábytku </t>
  </si>
  <si>
    <t>Odpadní kůra a korek</t>
  </si>
  <si>
    <t>Piliny, hobliny, odřezky, dřevo, dřevotřískové desky a dýhy obsahující nebezpečné látky</t>
  </si>
  <si>
    <t>Piliny, hobliny, odřezky, dřevo, dřevotřískové desky a dýhy, neuvedené pod číslem 03 01 04</t>
  </si>
  <si>
    <t>Odpady z impregnace dřeva</t>
  </si>
  <si>
    <t xml:space="preserve">Nehalogenovaná organická činidla k impregnaci dřeva </t>
  </si>
  <si>
    <t xml:space="preserve">Chlorovaná organická činidla k impregnaci dřeva </t>
  </si>
  <si>
    <t xml:space="preserve">Organokovová činidla k impregnaci dřeva </t>
  </si>
  <si>
    <t>Anorganická činidla k impregnaci dřeva</t>
  </si>
  <si>
    <t>Jiná činidla k impregnaci dřeva obsahující nebezpečné látky</t>
  </si>
  <si>
    <t>Činidla k impregnaci dřeva jinak blíže neurčená</t>
  </si>
  <si>
    <t xml:space="preserve">Odpady z výroby a zpracování celulózy, papíru a lepenky </t>
  </si>
  <si>
    <t>Odpadní kůra a dřevo</t>
  </si>
  <si>
    <t>Kaly zeleného louhu (ze zpracování černého louhu)</t>
  </si>
  <si>
    <t xml:space="preserve">Kaly z odstraňování tiskařské černi při recyklaci papíru </t>
  </si>
  <si>
    <t>Mechanicky oddělený  výmět z rozvlákňování odpadního  papíru  a lepenky</t>
  </si>
  <si>
    <t xml:space="preserve">Odpady ze třídění papíru a lepenky určené k recyklaci </t>
  </si>
  <si>
    <t>Odpadní kaustifikační kal</t>
  </si>
  <si>
    <t>Výmětová vlákna, kaly z mechanického oddělování obsahující vlákna, výplně a  povrchové vrstvy  z mechanického třídění</t>
  </si>
  <si>
    <t>Kaly z čištění odpadních vod v místě jejich vzniku  neuvedené pod číslem 03 03 10</t>
  </si>
  <si>
    <t>ODPADY Z KOŽEDĚLNÉHO, KOŽEŠNICKÉHO A TEXTILNÍHO  PRŮMYSLU</t>
  </si>
  <si>
    <t>Odpady z kožedělného a kožešnického průmyslu</t>
  </si>
  <si>
    <t xml:space="preserve"> Odpadní klihovka a štípenka </t>
  </si>
  <si>
    <t>Odpad z loužení</t>
  </si>
  <si>
    <t>Odpady z odmašťování obsahující rozpouštědla bez kapalné fáze</t>
  </si>
  <si>
    <t>Činící břečka obsahující chrom</t>
  </si>
  <si>
    <t xml:space="preserve">Činící břečka neobsahující chrom </t>
  </si>
  <si>
    <t>Kaly obsahující chrom, zejména kaly z čištění odpadních vod v místě jejich vzniku</t>
  </si>
  <si>
    <t xml:space="preserve">Kaly neobsahující chrom, zejména kaly z čištění odpadních vod v místě jejich vzniku </t>
  </si>
  <si>
    <t>Odpady usní (postružiny, odřezky, prach z broušení) obsahující chrom</t>
  </si>
  <si>
    <t>Odpady z úpravy a apretace</t>
  </si>
  <si>
    <t>Odpady z textilního průmyslu</t>
  </si>
  <si>
    <t>Odpady z kompozitních tkanin (impregnované tkaniny, elastomer, plastomer)</t>
  </si>
  <si>
    <t>Organické hmoty z přírodních produktů (např. tuk, vosk)</t>
  </si>
  <si>
    <t>Odpady z apretace obsahující organická rozpouštědla</t>
  </si>
  <si>
    <t>Jiné odpady z apretace neuvedené pod číslem 04 02 14</t>
  </si>
  <si>
    <t xml:space="preserve">Barviva a pigmenty obsahující nebezpečné látky </t>
  </si>
  <si>
    <t>Jiná barviva a pigmenty neuvedené pod číslem 04 02 16</t>
  </si>
  <si>
    <t>Kaly z čištění odpadních vod v místě jejich vzniku obsahující nebezpečné látky</t>
  </si>
  <si>
    <t>Jiné kaly z čištění odpadních vod v místě jejich vzniku neuvedené pod číslem 04 02 19</t>
  </si>
  <si>
    <t xml:space="preserve">Odpady z nezpracovaných textilních vláken </t>
  </si>
  <si>
    <t xml:space="preserve">Odpady ze zpracovaných textilních vláken </t>
  </si>
  <si>
    <t>ODPADY ZE ZPRACOVÁNÍ ROPY, ČIŠTĚNÍ ZEMNÍHO PLYNU A Z PYROLYTICKÉHO ZPRACOVÁNÍ UHLÍ</t>
  </si>
  <si>
    <t xml:space="preserve">Odpady ze zpracování ropy </t>
  </si>
  <si>
    <t xml:space="preserve">Kaly z odsolovacích zařízení </t>
  </si>
  <si>
    <t>Kaly ze dna nádrží na ropné látky</t>
  </si>
  <si>
    <t>Kyselé alkylové kaly</t>
  </si>
  <si>
    <t>Uniklé (rozlité) ropné látky</t>
  </si>
  <si>
    <t>Ropné kaly z údržby zařízení</t>
  </si>
  <si>
    <t>Kyselé dehty</t>
  </si>
  <si>
    <t>Jiné dehty</t>
  </si>
  <si>
    <t>Kaly z čištění  odpadních vod v místě jejich vzniku obsahující nebezpečné látky</t>
  </si>
  <si>
    <t>Jiné kaly z čištění  odpadních vod v místě jejich vzniku neuvedené pod číslem 05 01 09</t>
  </si>
  <si>
    <t xml:space="preserve">Odpady z čištění pohonných hmot pomocí zásad </t>
  </si>
  <si>
    <t>Ropa obsahující kyseliny</t>
  </si>
  <si>
    <t xml:space="preserve">Kaly z napájecí vody pro kotle </t>
  </si>
  <si>
    <t>Odpad z chladicích kolon</t>
  </si>
  <si>
    <t xml:space="preserve"> Upotřebené filtrační hlinky</t>
  </si>
  <si>
    <t xml:space="preserve">Odpady obsahující síru z odsiřování ropy </t>
  </si>
  <si>
    <t>Asfalt</t>
  </si>
  <si>
    <t>Odpady z pyrolytického zpracování uhlí</t>
  </si>
  <si>
    <t>Odpady z čištění a z přepravy zemního plynu</t>
  </si>
  <si>
    <t xml:space="preserve"> Odpady obsahující rtuť</t>
  </si>
  <si>
    <t>Odpady obsahující síru</t>
  </si>
  <si>
    <t>ODPADY Z ANORGANICKÝCH CHEMICKÝCH PROCESŮ</t>
  </si>
  <si>
    <t>Odpady z výroby, zpracování, distribuce a používání  kyselin</t>
  </si>
  <si>
    <t>Kyselina sírová a kyselina siřičitá</t>
  </si>
  <si>
    <t>Kyselina chlorovodíková</t>
  </si>
  <si>
    <t>Kyselina fluorovodíková</t>
  </si>
  <si>
    <t>Kyselina fosforečná a kyselina fosforitá</t>
  </si>
  <si>
    <t>Kyselina dusičná a kyselina dusitá</t>
  </si>
  <si>
    <t>Jiné kyseliny</t>
  </si>
  <si>
    <t>Odpady z výroby, zpracování, distribuce a používání alkálií</t>
  </si>
  <si>
    <t>Hydroxid vápenatý</t>
  </si>
  <si>
    <t>Hydroxid amonný</t>
  </si>
  <si>
    <t>Hydroxid sodný a hydroxid draselný</t>
  </si>
  <si>
    <t>Jiné alkálie</t>
  </si>
  <si>
    <t xml:space="preserve">Odpady z výroby, zpracování, distribuce a používání solí a jejich roztoků a oxidů kovů </t>
  </si>
  <si>
    <t>Pevné soli a roztoky obsahující kyanidy</t>
  </si>
  <si>
    <t>Pevné soli a roztoky obsahující těžké kovy</t>
  </si>
  <si>
    <t>Pevné soli a roztoky neuvedené pod čísly 06 03 11 a 06 03 13</t>
  </si>
  <si>
    <t>Oxidy kovů obsahující těžké kovy</t>
  </si>
  <si>
    <t>Oxidy kovů neuvedené pod číslem  06 03 15</t>
  </si>
  <si>
    <t>Odpady obsahující kovy neuvedené pod číslem 06 03</t>
  </si>
  <si>
    <t>Odpady obsahující arsen</t>
  </si>
  <si>
    <t>Odpady obsahující rtuť</t>
  </si>
  <si>
    <t>Odpady obsahující Jiné těžké kovy</t>
  </si>
  <si>
    <t xml:space="preserve">Kaly z čištění  odpadních vod v místě jejich vzniku </t>
  </si>
  <si>
    <t>Jiné kaly z čištění odpadních vod v místě jejich vzniku neuvedené pod číslem 06 05 02</t>
  </si>
  <si>
    <t>Odpady z výroby, zpracování, distribuce a používání sirných sloučenin, z chemických procesů výroby a zpracování síry a z odsiřovacích procesů</t>
  </si>
  <si>
    <t xml:space="preserve">Odpady obsahující nebezpečné sulfidy </t>
  </si>
  <si>
    <t xml:space="preserve">Odpady obsahující Jiné sulfidy  neuvedené pod číslem 06 06 02 </t>
  </si>
  <si>
    <t>Odpady z výroby, zpracování, distribuce a používání  halogenů a  z chemických procesů zpracování halogenů</t>
  </si>
  <si>
    <t xml:space="preserve">Odpady obsahující azbest z elektrolýzy </t>
  </si>
  <si>
    <t>Aktivní uhlí z výroby chlóru</t>
  </si>
  <si>
    <t>Kaly síranu barnatého obsahující rtuť</t>
  </si>
  <si>
    <t>Roztoky a kyseliny</t>
  </si>
  <si>
    <t>Odpady z výroby, zpracování, distribuce a používání křemíku a jeho derivátů</t>
  </si>
  <si>
    <t>Odpady obsahující nebezpečné silikony</t>
  </si>
  <si>
    <t>Odpady z výroby, zpracování, distribuce a používání sloučenin fosforu a z chemických procesů zpracování fosforu</t>
  </si>
  <si>
    <t>Struska obsahující fosfor</t>
  </si>
  <si>
    <t>Reakční odpady na bázi vápníku obsahující nebo znečištěné nebezpečnými látkami</t>
  </si>
  <si>
    <t>Jiné reakční odpady na bázi vápníku  neuvedené pod číslem 06 09 03</t>
  </si>
  <si>
    <t xml:space="preserve">Odpady z výroby, zpracování, distribuce a používání dusíkatých sloučenin z chemických procesů zpracování dusíku a z výroby hnojiv  </t>
  </si>
  <si>
    <t>Odpady obsahující nebezpečné látky</t>
  </si>
  <si>
    <t xml:space="preserve">Odpady z výroby anorganických pigmentů a kalidel </t>
  </si>
  <si>
    <t>Odpady na bázi vápníku z výroby oxidu titaničitého</t>
  </si>
  <si>
    <t>Odpady z jiných anorganických chemických procesů</t>
  </si>
  <si>
    <t>Anorganické pesticidy, činidla k impregnaci dřeva a další biocidy</t>
  </si>
  <si>
    <t>Upotřebené aktivní uhlí (kromě odpadu uvedeného pod číslem 06 07 02)</t>
  </si>
  <si>
    <t>Saze průmyslově vyráběné</t>
  </si>
  <si>
    <t>Odpady ze zpracování azbestu</t>
  </si>
  <si>
    <t>Odpadní saze ze spalování</t>
  </si>
  <si>
    <t xml:space="preserve">ODPADY Z ORGANICKÝCH CHEMICKÝCH PROCESŮ </t>
  </si>
  <si>
    <t xml:space="preserve">Odpady z výroby, zpracování, distribuce a používání základních organických sloučenin </t>
  </si>
  <si>
    <t xml:space="preserve">Promývací vody a matečné louhy  </t>
  </si>
  <si>
    <t>Organická halogenovaná rozpouštědla, promývací kapaliny a matečné louhy</t>
  </si>
  <si>
    <t>Jiná organická rozpouštědla, promývací kapaliny a matečné louhy</t>
  </si>
  <si>
    <t>Halogenované destilační a reakční zbytky</t>
  </si>
  <si>
    <t>Jiné destilační a reakční zbytky</t>
  </si>
  <si>
    <t>Halogenované filtrační koláče, upotřebená absorpční činidla</t>
  </si>
  <si>
    <t>Jiné filtrační koláče, upotřebená absorpční činidla</t>
  </si>
  <si>
    <t>Kaly z čištění odpadních vod  v místě jejich vzniku obsahující nebezpečné látky</t>
  </si>
  <si>
    <t>Jiné kaly z čištění odpadních vod v místě jejich vzniku neuvedené pod číslem 07 01 11</t>
  </si>
  <si>
    <t xml:space="preserve">Odpady jinak blíže neurčené  </t>
  </si>
  <si>
    <t>Odpady z výroby, zpracování, distribuce a používání plastů, syntetického kaučuku a syntetických vláken</t>
  </si>
  <si>
    <t>Promývací vody a matečné louhy</t>
  </si>
  <si>
    <t xml:space="preserve"> Jiné destilační a reakční zbytky</t>
  </si>
  <si>
    <t>Halogenované filtrační koláče a upotřebená absorpční činidla</t>
  </si>
  <si>
    <t>Jiné filtrační koláče a upotřebená absorpční činidla</t>
  </si>
  <si>
    <t>Kaly z čištění odpadních vod v místě jejich vzniku obsahující nebezpečné látky</t>
  </si>
  <si>
    <t>Jiné kaly z čištění odpadních vod v místě jejich vzniku neuvedené pod číslem 07 02 11</t>
  </si>
  <si>
    <t>Plastový odpad</t>
  </si>
  <si>
    <t>Odpady přísad obsahující nebezpečné látky</t>
  </si>
  <si>
    <t>Odpady přísad neuvedené pod číslem 07 02 14</t>
  </si>
  <si>
    <t>Odpady obsahující silikony neuvedené pod číslem 07 02 16</t>
  </si>
  <si>
    <t>Odpady z výroby, zpracování, distribuce a používání organických barviv a pigmentů (kromě odpadů uvedených v podskupině 06 11)</t>
  </si>
  <si>
    <t xml:space="preserve">Promývací vody a matečné louhy </t>
  </si>
  <si>
    <t xml:space="preserve">Jiné destilační a reakční zbytky </t>
  </si>
  <si>
    <t>Kaly z čištění  odpadních vod  v místě jejich vzniku obsahující nebezpečné látky</t>
  </si>
  <si>
    <t>Jiné kaly z čištění   odpadních vod v místě jejich vzniku neuvedené pod číslem 07 03 11</t>
  </si>
  <si>
    <t xml:space="preserve">Odpady z výroby, zpracování, distribuce a používání organických pesticidů (kromě odpadů uvedených pod čísly 02 01 08 a 02 01 09),  činidel k impregnaci dřeva (kromě odpadů uvedených v podskupině 03 02) a dalších  biocidů </t>
  </si>
  <si>
    <t>Jiné kaly z čištění  odpadních vod v místě jejich vzniku neuvedené pod číslem 07 04 11</t>
  </si>
  <si>
    <t>Pevné odpady obsahující nebezpečné látky</t>
  </si>
  <si>
    <t>Odpady z výroby, zpracování, distribuce a používání farmaceutických výrobků</t>
  </si>
  <si>
    <t>Jiné organická rozpouštědla, promývací kapaliny a matečné louhy</t>
  </si>
  <si>
    <t>Jiné kaly z čištění  odpadních vod v místě jejich vzniku neuvedené pod číslem 07 05 11</t>
  </si>
  <si>
    <t>Pevné odpady neuvedené pod číslem 07 05 13</t>
  </si>
  <si>
    <r>
      <t>Odpady z výroby, zpracování, distribuce a používání tuků, maziv, mýdel, detergentů,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dezinfekčních prostředků a kosmetiky</t>
    </r>
  </si>
  <si>
    <t xml:space="preserve">Jiná organická rozpouštědla, promývací kapaliny a matečné louhy </t>
  </si>
  <si>
    <t>Ostatní destilační a reakční zbytky</t>
  </si>
  <si>
    <t>Jiné kaly z čištění odpadních vod  v místě jejich vzniku neuvedené pod číslem 07 06 11</t>
  </si>
  <si>
    <t xml:space="preserve">Odpady z výroby, zpracování, distribuce a používání čistých chemických látek a blíže nespecifikovaných chemických výrobků  </t>
  </si>
  <si>
    <t>Jiné kaly z čištění odpadních vod v místě jejich vzniku neuvedené pod číslem 07 07 11</t>
  </si>
  <si>
    <t>ODPADY Z VÝROBY, ZPRACOVÁNÍ, DISTRIBUCE A POUŽÍVÁNÍ NÁTĚROVÝCH HMOT (BAREV, LAKŮ A SMALTŮ), LEPIDEL, TĚSNICÍCH MATERIÁLŮ A TISKAŘSKÝCH BAREV</t>
  </si>
  <si>
    <t xml:space="preserve">Odpady z výroby, zpracování, distribuce, používání a odstraňování barev a laků  </t>
  </si>
  <si>
    <t>Odpadní barvy a laky obsahující organická rozpouštědla nebo jiné nebezpečné látky</t>
  </si>
  <si>
    <t>Jiné odpadní barvy a laky neuvedené pod číslem 08 01 11</t>
  </si>
  <si>
    <t xml:space="preserve">Kaly z barev nebo z laků obsahující organická rozpouštědla nebo jiné nebezpečné látky </t>
  </si>
  <si>
    <t>Jiné kaly z barev nebo z laků neuvedené pod číslem 08 01 13</t>
  </si>
  <si>
    <t>Vodné kaly obsahující barvy nebo laky s obsahem organických rozpouštědel nebo jiných nebezpečných látek</t>
  </si>
  <si>
    <t xml:space="preserve">Jiné vodné kaly obsahující barvy nebo laky neuvedené pod číslem 08 01 15 </t>
  </si>
  <si>
    <t xml:space="preserve">Odpady z odstraňování barev nebo laků obsahujících organická rozpouštědla nebo  jiné nebezpečné látky </t>
  </si>
  <si>
    <t>Jiné odpady z odstraňování barev nebo laků neuvedené pod číslem 08 01 17</t>
  </si>
  <si>
    <t>Vodné suspenze obsahující barvy nebo laky s obsahem organických rozpouštědel nebo jiných nebezpečných látek</t>
  </si>
  <si>
    <t>Jiné vodné suspenze obsahující barvy nebo laky neuvedené pod číslem 08 01 19</t>
  </si>
  <si>
    <t>Odpadní odstraňovače barev nebo laků</t>
  </si>
  <si>
    <t>Odpady z výroby, zpracování, distribuce a používání ostatních nátěrových hmot (včetně keramických materiálů)</t>
  </si>
  <si>
    <t>Odpadní práškové barvy</t>
  </si>
  <si>
    <t>Vodné kaly obsahující keramické materiály</t>
  </si>
  <si>
    <t>Vodné suspenze obsahující keramické materiály</t>
  </si>
  <si>
    <t>Odpady z výroby, zpracování, distribuce a používání tiskařských barev</t>
  </si>
  <si>
    <t xml:space="preserve">Vodné kaly obsahující tiskařské barvy </t>
  </si>
  <si>
    <t>Vodné kapalné odpady obsahující tiskařské barvy</t>
  </si>
  <si>
    <t>Odpadní tiskařské barvy obsahující nebezpečné látky</t>
  </si>
  <si>
    <t>Odpadní tiskařské barvy neuvedené pod číslem 08 03 12</t>
  </si>
  <si>
    <t>Kaly tiskařských barev obsahující nebezpečné látky</t>
  </si>
  <si>
    <t>Kaly tiskařských barev neuvedené pod číslem 08 03 14</t>
  </si>
  <si>
    <t>Odpadní leptací roztoky</t>
  </si>
  <si>
    <t>Odpadní tiskařský toner obsahující nebezpečné látky</t>
  </si>
  <si>
    <t>Odpadní tiskařský toner neuvedený pod číslem 08 03 17</t>
  </si>
  <si>
    <t>Disperzní olej</t>
  </si>
  <si>
    <t>Odpady z výroby, zpracování, distribuce a používání lepidel a těsnicích materiálů (včetně vodotěsnicích výrobků)</t>
  </si>
  <si>
    <t>Odpadní lepidla a těsnicí materiály obsahující organická rozpouštědla nebo jiné nebezpečné látky</t>
  </si>
  <si>
    <t>Jiná odpadní lepidla a těsnicí materiály neuvedené pod číslem 08 04 09</t>
  </si>
  <si>
    <t>Kaly z lepidel a těsnicích materiálů obsahující organická rozpouštědla nebo jiné nebezpečné látky</t>
  </si>
  <si>
    <t>Jiné kaly z lepidel a těsnicích materiálů neuvedené pod číslem 08 04 11</t>
  </si>
  <si>
    <t>Vodné kaly s obsahem lepidel nebo těsnicích materiálů obsahující organická rozpouštědla nebo jiné nebezpečné látky</t>
  </si>
  <si>
    <t xml:space="preserve">Jiné vodné kaly s obsahem lepidel nebo těsnicích materiálů neuvedené pod číslem 08 04 13  </t>
  </si>
  <si>
    <t>Odpadní vody obsahující lepidla nebo těsnicí materiály s organickými rozpouštědly nebo s jinými nebezpečnými látkami</t>
  </si>
  <si>
    <t>Jiné odpadní vody obsahující lepidla nebo těsnicí materiály neuvedený pod číslem 08 04 15</t>
  </si>
  <si>
    <t>Kalafunový olej</t>
  </si>
  <si>
    <t>Odpady jinak blíže neurčené ve skupině 08</t>
  </si>
  <si>
    <t xml:space="preserve">Odpadní isokyanáty </t>
  </si>
  <si>
    <t>ODPADY Z FOTOGRAFICKÉHO PRŮMYSLU</t>
  </si>
  <si>
    <t>Odpady z fotografického průmyslu</t>
  </si>
  <si>
    <t>Vodné roztoky vývojek a aktivátorů</t>
  </si>
  <si>
    <t xml:space="preserve">Vodné roztoky vývojek ofsetových desek </t>
  </si>
  <si>
    <t>Roztoky vývojek v rozpouštědlech</t>
  </si>
  <si>
    <t>Roztoky ustalovačů</t>
  </si>
  <si>
    <t xml:space="preserve">Bělicí roztoky a roztoky bělicích ustalovačů </t>
  </si>
  <si>
    <t>Odpady obsahující stříbro ze zpracování fotografického odpadu v místě jeho vzniku</t>
  </si>
  <si>
    <t xml:space="preserve">Fotografický film a papír obsahující stříbro nebo sloučeniny stříbra </t>
  </si>
  <si>
    <t xml:space="preserve">Fotografický film a papír neobsahující stříbro nebo sloučeniny stříbra </t>
  </si>
  <si>
    <t>Fotoaparáty na jedno použití bez baterií</t>
  </si>
  <si>
    <t>Fotoaparáty na jedno použití obsahující baterie uvedené pod čísly 16 06 01, 16 06 02 nebo 16 06 03</t>
  </si>
  <si>
    <t>Fotoaparáty na jedno použití obsahující jiné baterie neuvedené pod číslem 09 01 11</t>
  </si>
  <si>
    <t>Odpadní vody ze zpracování stříbra v místě jeho vzniku neuvedený pod číslem 09 01 06</t>
  </si>
  <si>
    <t>ODPADY Z TEPELNÝCH PROCESŮ</t>
  </si>
  <si>
    <t>Odpady z elektráren a jiných spalovacích zařízení (kromě odpadů uvedených v podskupině 19)</t>
  </si>
  <si>
    <t>Škvára, struska a kotelní prach (kromě kotelního prachu uvedeného pod číslem 10 01 04)</t>
  </si>
  <si>
    <t>Popílek ze spalování uhlí</t>
  </si>
  <si>
    <t xml:space="preserve">Popílek ze spalování rašeliny a neošetřeného dřeva </t>
  </si>
  <si>
    <t>Popílek a kotelní prach ze spalování ropných produktů</t>
  </si>
  <si>
    <t>Pevné reakční produkty na bázi vápníku z odsiřování spalin</t>
  </si>
  <si>
    <t xml:space="preserve">Reakční produkty z odsiřování spalin na bázi vápníku ve formě kalů </t>
  </si>
  <si>
    <t>Kyselina sírová</t>
  </si>
  <si>
    <t>Popílek z emulgovaných uhlovodíků použitých způsobem obdobným palivu</t>
  </si>
  <si>
    <t>Škvára, struska a kotelní prach ze spoluspalování odpadu obsahující nebezpečné látky</t>
  </si>
  <si>
    <t>Škvára, struska a kotelní prach ze spoluspalování odpadu neuvedené pod číslem 10 01 14</t>
  </si>
  <si>
    <t>Popílek ze spoluspalování odpadu obsahující nebezpečné látky</t>
  </si>
  <si>
    <t>Popílek ze spoluspalování odpadu neuvedený pod číslem 10 01 16</t>
  </si>
  <si>
    <t xml:space="preserve">Odpady z čištění odpadních plynů obsahující nebezpečné látky </t>
  </si>
  <si>
    <t>Odpady z čištění odpadních plynů neuvedené pod čísly 10 01 05, 10 01 07 a 10 01 18</t>
  </si>
  <si>
    <t>Jiné kaly z čištění odpadních vod v místě jejich vzniku neuvedené pod číslem 10 01 20</t>
  </si>
  <si>
    <t>Vodné kaly z čištění kotlů obsahující nebezpečné látky</t>
  </si>
  <si>
    <t>Vodné kaly z čištění kotlů neuvedené pod číslem 10 01 22</t>
  </si>
  <si>
    <t>Písky z fluidních loží</t>
  </si>
  <si>
    <t>Odpady ze skladování a z přípravy paliva pro tepelné elektrárny</t>
  </si>
  <si>
    <t xml:space="preserve">Odpady z čištění chladicí vody </t>
  </si>
  <si>
    <t xml:space="preserve">Odpady z průmyslu železa a oceli </t>
  </si>
  <si>
    <t>Odpady ze zpracování strusky</t>
  </si>
  <si>
    <t>Nezpracovaná struska</t>
  </si>
  <si>
    <t xml:space="preserve">Pevné odpady z čištění plynů obsahující nebezpečné látky </t>
  </si>
  <si>
    <t xml:space="preserve">Jiné pevné odpady z čištění plynů neuvedené pod číslem 10 02 07 </t>
  </si>
  <si>
    <t xml:space="preserve">Okuje z válcování </t>
  </si>
  <si>
    <t xml:space="preserve">Odpady z čištění chladicí vody obsahující ropné látky </t>
  </si>
  <si>
    <t>Jiné odpady z čištění chladicí vody neuvedené pod číslem 10 02 11</t>
  </si>
  <si>
    <t>Kaly a filtrační koláče z čištění plynu obsahující nebezpečné látky</t>
  </si>
  <si>
    <t>Kaly a filtrační koláče z čištění plynu neuvedené pod číslem 10 02 13</t>
  </si>
  <si>
    <t>Jiné kaly a filtrační koláče</t>
  </si>
  <si>
    <t>Odpady z pyrometalurgie hliníku</t>
  </si>
  <si>
    <t>Odpadní anody</t>
  </si>
  <si>
    <t>Strusky z prvního tavení</t>
  </si>
  <si>
    <t xml:space="preserve"> Odpadní oxid hlinitý </t>
  </si>
  <si>
    <t>Solné strusky z druhého tavení</t>
  </si>
  <si>
    <t>Černé stěry z druhého tavení</t>
  </si>
  <si>
    <t xml:space="preserve">Stěry, které jsou hořlavé nebo při styku s vodou uvolňují hořlavé plyny v nebezpečných množstvích </t>
  </si>
  <si>
    <t>Jiné stěry neuvedené pod číslem 10 03 15</t>
  </si>
  <si>
    <t xml:space="preserve">Odpady obsahující dehet z výroby anod </t>
  </si>
  <si>
    <t>Odpady obsahující uhlík z výroby anod neuvedené pod číslem 10 03 17</t>
  </si>
  <si>
    <t>Prach ze  spalin  obsahující nebezpečné látky</t>
  </si>
  <si>
    <t>A00</t>
  </si>
  <si>
    <t>AN3</t>
  </si>
  <si>
    <t>12345678, FCC, CZA00255, kmf mkgdmg mlk mflkgfmlkm</t>
  </si>
  <si>
    <t>AN5</t>
  </si>
  <si>
    <t>zůstatek</t>
  </si>
  <si>
    <t>C00</t>
  </si>
  <si>
    <t>převod z 2022</t>
  </si>
  <si>
    <t>CN3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</si>
</sst>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d/m/yy"/>
    <numFmt numFmtId="170" formatCode="[$-405]d\.\ mmmm\ yyyy"/>
    <numFmt numFmtId="171" formatCode="d/m/yy;@"/>
    <numFmt numFmtId="172" formatCode="mmm/yyyy"/>
    <numFmt numFmtId="173" formatCode="0.000"/>
    <numFmt numFmtId="174" formatCode="###,###"/>
    <numFmt numFmtId="175" formatCode="#,###"/>
  </numFmts>
  <fonts count="7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b/>
      <sz val="8"/>
      <color indexed="8"/>
      <name val="Times New Roman"/>
      <family val="1"/>
    </font>
    <font>
      <b/>
      <sz val="16"/>
      <name val="Arial CE"/>
      <family val="0"/>
    </font>
    <font>
      <b/>
      <sz val="20"/>
      <name val="Arial CE"/>
      <family val="0"/>
    </font>
    <font>
      <b/>
      <sz val="22"/>
      <name val="Arial CE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i/>
      <sz val="10"/>
      <name val="Arial CE"/>
      <family val="0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Arial CE"/>
      <family val="0"/>
    </font>
    <font>
      <b/>
      <sz val="12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17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8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171" fontId="15" fillId="0" borderId="0" xfId="0" applyNumberFormat="1" applyFont="1" applyAlignment="1">
      <alignment/>
    </xf>
    <xf numFmtId="171" fontId="10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171" fontId="10" fillId="0" borderId="10" xfId="0" applyNumberFormat="1" applyFont="1" applyFill="1" applyBorder="1" applyAlignment="1">
      <alignment wrapText="1"/>
    </xf>
    <xf numFmtId="173" fontId="10" fillId="0" borderId="10" xfId="0" applyNumberFormat="1" applyFont="1" applyFill="1" applyBorder="1" applyAlignment="1">
      <alignment wrapText="1"/>
    </xf>
    <xf numFmtId="173" fontId="12" fillId="0" borderId="10" xfId="0" applyNumberFormat="1" applyFont="1" applyFill="1" applyBorder="1" applyAlignment="1">
      <alignment wrapText="1"/>
    </xf>
    <xf numFmtId="173" fontId="12" fillId="0" borderId="10" xfId="0" applyNumberFormat="1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 wrapText="1"/>
    </xf>
    <xf numFmtId="171" fontId="15" fillId="0" borderId="16" xfId="0" applyNumberFormat="1" applyFont="1" applyBorder="1" applyAlignment="1">
      <alignment/>
    </xf>
    <xf numFmtId="171" fontId="15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71" fontId="15" fillId="0" borderId="19" xfId="0" applyNumberFormat="1" applyFont="1" applyBorder="1" applyAlignment="1">
      <alignment horizontal="right"/>
    </xf>
    <xf numFmtId="0" fontId="16" fillId="33" borderId="2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  <xf numFmtId="0" fontId="17" fillId="33" borderId="22" xfId="0" applyFont="1" applyFill="1" applyBorder="1" applyAlignment="1">
      <alignment horizontal="center" wrapText="1"/>
    </xf>
    <xf numFmtId="0" fontId="17" fillId="33" borderId="22" xfId="0" applyFont="1" applyFill="1" applyBorder="1" applyAlignment="1">
      <alignment horizontal="center" vertical="top" wrapText="1"/>
    </xf>
    <xf numFmtId="0" fontId="17" fillId="33" borderId="23" xfId="0" applyFont="1" applyFill="1" applyBorder="1" applyAlignment="1">
      <alignment horizontal="center" wrapText="1"/>
    </xf>
    <xf numFmtId="0" fontId="18" fillId="34" borderId="21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71" fontId="15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1" fontId="15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20" fillId="0" borderId="0" xfId="0" applyFont="1" applyAlignment="1">
      <alignment vertical="top"/>
    </xf>
    <xf numFmtId="0" fontId="26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13" fillId="0" borderId="16" xfId="0" applyFont="1" applyBorder="1" applyAlignment="1">
      <alignment horizontal="right" wrapText="1"/>
    </xf>
    <xf numFmtId="0" fontId="13" fillId="0" borderId="20" xfId="0" applyFont="1" applyBorder="1" applyAlignment="1">
      <alignment horizontal="right" wrapText="1"/>
    </xf>
    <xf numFmtId="0" fontId="13" fillId="0" borderId="28" xfId="0" applyFont="1" applyBorder="1" applyAlignment="1">
      <alignment horizontal="center" wrapText="1"/>
    </xf>
    <xf numFmtId="0" fontId="13" fillId="0" borderId="17" xfId="0" applyFont="1" applyBorder="1" applyAlignment="1">
      <alignment horizontal="right" wrapText="1"/>
    </xf>
    <xf numFmtId="0" fontId="13" fillId="0" borderId="22" xfId="0" applyFont="1" applyBorder="1" applyAlignment="1">
      <alignment horizontal="right" wrapText="1"/>
    </xf>
    <xf numFmtId="0" fontId="13" fillId="0" borderId="23" xfId="0" applyFont="1" applyBorder="1" applyAlignment="1">
      <alignment horizontal="center" wrapText="1"/>
    </xf>
    <xf numFmtId="0" fontId="24" fillId="0" borderId="0" xfId="0" applyFont="1" applyAlignment="1">
      <alignment vertical="top" wrapText="1"/>
    </xf>
    <xf numFmtId="0" fontId="29" fillId="0" borderId="0" xfId="0" applyFont="1" applyAlignment="1">
      <alignment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7" fillId="0" borderId="18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7" fillId="0" borderId="29" xfId="0" applyFont="1" applyBorder="1" applyAlignment="1">
      <alignment horizontal="center" wrapText="1"/>
    </xf>
    <xf numFmtId="0" fontId="27" fillId="0" borderId="30" xfId="0" applyFont="1" applyBorder="1" applyAlignment="1">
      <alignment horizontal="center" wrapText="1"/>
    </xf>
    <xf numFmtId="0" fontId="27" fillId="0" borderId="31" xfId="0" applyFont="1" applyBorder="1" applyAlignment="1">
      <alignment horizontal="center" wrapText="1"/>
    </xf>
    <xf numFmtId="0" fontId="27" fillId="0" borderId="32" xfId="0" applyFont="1" applyBorder="1" applyAlignment="1">
      <alignment horizontal="center" wrapText="1"/>
    </xf>
    <xf numFmtId="0" fontId="27" fillId="0" borderId="33" xfId="0" applyFont="1" applyBorder="1" applyAlignment="1">
      <alignment horizontal="center" vertical="top" wrapText="1"/>
    </xf>
    <xf numFmtId="0" fontId="27" fillId="0" borderId="34" xfId="0" applyFont="1" applyBorder="1" applyAlignment="1">
      <alignment horizontal="center" wrapText="1"/>
    </xf>
    <xf numFmtId="0" fontId="23" fillId="0" borderId="33" xfId="0" applyFont="1" applyBorder="1" applyAlignment="1">
      <alignment wrapText="1"/>
    </xf>
    <xf numFmtId="0" fontId="11" fillId="0" borderId="29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1" fontId="15" fillId="0" borderId="0" xfId="0" applyNumberFormat="1" applyFont="1" applyBorder="1" applyAlignment="1">
      <alignment horizontal="right"/>
    </xf>
    <xf numFmtId="0" fontId="11" fillId="0" borderId="35" xfId="0" applyFont="1" applyBorder="1" applyAlignment="1">
      <alignment horizontal="left"/>
    </xf>
    <xf numFmtId="0" fontId="14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49" fontId="0" fillId="0" borderId="0" xfId="0" applyNumberFormat="1" applyAlignment="1">
      <alignment/>
    </xf>
    <xf numFmtId="49" fontId="14" fillId="0" borderId="36" xfId="0" applyNumberFormat="1" applyFont="1" applyBorder="1" applyAlignment="1">
      <alignment horizontal="justify" vertical="top" wrapText="1"/>
    </xf>
    <xf numFmtId="49" fontId="9" fillId="0" borderId="36" xfId="0" applyNumberFormat="1" applyFont="1" applyBorder="1" applyAlignment="1">
      <alignment horizontal="justify" vertical="top" wrapText="1"/>
    </xf>
    <xf numFmtId="49" fontId="9" fillId="0" borderId="36" xfId="0" applyNumberFormat="1" applyFont="1" applyBorder="1" applyAlignment="1">
      <alignment vertical="top" wrapText="1"/>
    </xf>
    <xf numFmtId="49" fontId="14" fillId="0" borderId="36" xfId="0" applyNumberFormat="1" applyFont="1" applyBorder="1" applyAlignment="1">
      <alignment vertical="top" wrapText="1"/>
    </xf>
    <xf numFmtId="49" fontId="10" fillId="0" borderId="17" xfId="0" applyNumberFormat="1" applyFont="1" applyBorder="1" applyAlignment="1">
      <alignment vertical="top" wrapText="1"/>
    </xf>
    <xf numFmtId="49" fontId="27" fillId="34" borderId="16" xfId="0" applyNumberFormat="1" applyFont="1" applyFill="1" applyBorder="1" applyAlignment="1">
      <alignment/>
    </xf>
    <xf numFmtId="0" fontId="27" fillId="34" borderId="20" xfId="0" applyFont="1" applyFill="1" applyBorder="1" applyAlignment="1">
      <alignment/>
    </xf>
    <xf numFmtId="0" fontId="27" fillId="34" borderId="28" xfId="0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0" fillId="0" borderId="22" xfId="0" applyFont="1" applyBorder="1" applyAlignment="1">
      <alignment vertical="top" wrapText="1"/>
    </xf>
    <xf numFmtId="0" fontId="11" fillId="0" borderId="23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23" fillId="34" borderId="35" xfId="0" applyFont="1" applyFill="1" applyBorder="1" applyAlignment="1">
      <alignment wrapText="1"/>
    </xf>
    <xf numFmtId="0" fontId="23" fillId="34" borderId="38" xfId="0" applyFont="1" applyFill="1" applyBorder="1" applyAlignment="1">
      <alignment wrapText="1"/>
    </xf>
    <xf numFmtId="0" fontId="23" fillId="34" borderId="0" xfId="0" applyFont="1" applyFill="1" applyBorder="1" applyAlignment="1">
      <alignment wrapText="1"/>
    </xf>
    <xf numFmtId="0" fontId="27" fillId="0" borderId="34" xfId="0" applyFont="1" applyFill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 wrapText="1"/>
    </xf>
    <xf numFmtId="171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23" fillId="34" borderId="39" xfId="0" applyFont="1" applyFill="1" applyBorder="1" applyAlignment="1">
      <alignment wrapText="1"/>
    </xf>
    <xf numFmtId="0" fontId="23" fillId="34" borderId="40" xfId="0" applyFont="1" applyFill="1" applyBorder="1" applyAlignment="1">
      <alignment wrapText="1"/>
    </xf>
    <xf numFmtId="0" fontId="23" fillId="0" borderId="41" xfId="0" applyFont="1" applyFill="1" applyBorder="1" applyAlignment="1">
      <alignment vertical="center" wrapText="1"/>
    </xf>
    <xf numFmtId="0" fontId="23" fillId="0" borderId="42" xfId="0" applyFont="1" applyFill="1" applyBorder="1" applyAlignment="1">
      <alignment vertical="center" wrapText="1"/>
    </xf>
    <xf numFmtId="0" fontId="23" fillId="0" borderId="43" xfId="0" applyFont="1" applyFill="1" applyBorder="1" applyAlignment="1">
      <alignment vertical="center" wrapText="1"/>
    </xf>
    <xf numFmtId="0" fontId="23" fillId="0" borderId="44" xfId="0" applyFont="1" applyFill="1" applyBorder="1" applyAlignment="1">
      <alignment horizontal="center" wrapText="1"/>
    </xf>
    <xf numFmtId="0" fontId="23" fillId="0" borderId="45" xfId="0" applyFont="1" applyFill="1" applyBorder="1" applyAlignment="1">
      <alignment horizontal="center" wrapText="1"/>
    </xf>
    <xf numFmtId="0" fontId="23" fillId="0" borderId="46" xfId="0" applyFont="1" applyFill="1" applyBorder="1" applyAlignment="1">
      <alignment horizontal="center" wrapText="1"/>
    </xf>
    <xf numFmtId="0" fontId="27" fillId="0" borderId="0" xfId="0" applyFont="1" applyAlignment="1">
      <alignment vertical="top" wrapText="1"/>
    </xf>
    <xf numFmtId="0" fontId="27" fillId="0" borderId="39" xfId="0" applyFont="1" applyBorder="1" applyAlignment="1">
      <alignment wrapText="1"/>
    </xf>
    <xf numFmtId="0" fontId="27" fillId="0" borderId="40" xfId="0" applyFont="1" applyBorder="1" applyAlignment="1">
      <alignment wrapText="1"/>
    </xf>
    <xf numFmtId="0" fontId="27" fillId="0" borderId="47" xfId="0" applyFont="1" applyBorder="1" applyAlignment="1">
      <alignment wrapText="1"/>
    </xf>
    <xf numFmtId="0" fontId="25" fillId="0" borderId="24" xfId="0" applyFont="1" applyBorder="1" applyAlignment="1">
      <alignment horizontal="left" vertical="top" wrapText="1"/>
    </xf>
    <xf numFmtId="0" fontId="25" fillId="0" borderId="48" xfId="0" applyFont="1" applyBorder="1" applyAlignment="1">
      <alignment horizontal="left" vertical="top" wrapText="1"/>
    </xf>
    <xf numFmtId="0" fontId="25" fillId="0" borderId="49" xfId="0" applyFont="1" applyBorder="1" applyAlignment="1">
      <alignment horizontal="left" vertical="top" wrapText="1"/>
    </xf>
    <xf numFmtId="0" fontId="25" fillId="0" borderId="38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50" xfId="0" applyFont="1" applyBorder="1" applyAlignment="1">
      <alignment horizontal="left" vertical="top" wrapText="1"/>
    </xf>
    <xf numFmtId="0" fontId="25" fillId="0" borderId="26" xfId="0" applyFont="1" applyBorder="1" applyAlignment="1">
      <alignment horizontal="left" vertical="top" wrapText="1"/>
    </xf>
    <xf numFmtId="0" fontId="25" fillId="0" borderId="42" xfId="0" applyFont="1" applyBorder="1" applyAlignment="1">
      <alignment horizontal="left" vertical="top" wrapText="1"/>
    </xf>
    <xf numFmtId="0" fontId="25" fillId="0" borderId="43" xfId="0" applyFont="1" applyBorder="1" applyAlignment="1">
      <alignment horizontal="left" vertical="top" wrapText="1"/>
    </xf>
    <xf numFmtId="0" fontId="27" fillId="0" borderId="39" xfId="0" applyFont="1" applyBorder="1" applyAlignment="1">
      <alignment horizontal="left" wrapText="1"/>
    </xf>
    <xf numFmtId="0" fontId="27" fillId="0" borderId="40" xfId="0" applyFont="1" applyBorder="1" applyAlignment="1">
      <alignment horizontal="left" wrapText="1"/>
    </xf>
    <xf numFmtId="0" fontId="27" fillId="0" borderId="47" xfId="0" applyFont="1" applyBorder="1" applyAlignment="1">
      <alignment horizontal="left" wrapText="1"/>
    </xf>
    <xf numFmtId="0" fontId="23" fillId="34" borderId="39" xfId="0" applyFont="1" applyFill="1" applyBorder="1" applyAlignment="1">
      <alignment wrapText="1"/>
    </xf>
    <xf numFmtId="0" fontId="23" fillId="34" borderId="40" xfId="0" applyFont="1" applyFill="1" applyBorder="1" applyAlignment="1">
      <alignment wrapText="1"/>
    </xf>
    <xf numFmtId="0" fontId="23" fillId="34" borderId="47" xfId="0" applyFont="1" applyFill="1" applyBorder="1" applyAlignment="1">
      <alignment wrapText="1"/>
    </xf>
    <xf numFmtId="0" fontId="23" fillId="34" borderId="39" xfId="0" applyFont="1" applyFill="1" applyBorder="1" applyAlignment="1">
      <alignment vertical="center" wrapText="1"/>
    </xf>
    <xf numFmtId="0" fontId="23" fillId="34" borderId="40" xfId="0" applyFont="1" applyFill="1" applyBorder="1" applyAlignment="1">
      <alignment vertical="center" wrapText="1"/>
    </xf>
    <xf numFmtId="0" fontId="23" fillId="34" borderId="47" xfId="0" applyFont="1" applyFill="1" applyBorder="1" applyAlignment="1">
      <alignment vertical="center" wrapText="1"/>
    </xf>
    <xf numFmtId="0" fontId="23" fillId="34" borderId="24" xfId="0" applyFont="1" applyFill="1" applyBorder="1" applyAlignment="1">
      <alignment vertical="top" wrapText="1"/>
    </xf>
    <xf numFmtId="0" fontId="23" fillId="34" borderId="48" xfId="0" applyFont="1" applyFill="1" applyBorder="1" applyAlignment="1">
      <alignment vertical="top" wrapText="1"/>
    </xf>
    <xf numFmtId="0" fontId="23" fillId="34" borderId="38" xfId="0" applyFont="1" applyFill="1" applyBorder="1" applyAlignment="1">
      <alignment vertical="top" wrapText="1"/>
    </xf>
    <xf numFmtId="0" fontId="23" fillId="34" borderId="0" xfId="0" applyFont="1" applyFill="1" applyBorder="1" applyAlignment="1">
      <alignment vertical="top" wrapText="1"/>
    </xf>
    <xf numFmtId="0" fontId="23" fillId="34" borderId="26" xfId="0" applyFont="1" applyFill="1" applyBorder="1" applyAlignment="1">
      <alignment vertical="top" wrapText="1"/>
    </xf>
    <xf numFmtId="0" fontId="23" fillId="34" borderId="42" xfId="0" applyFont="1" applyFill="1" applyBorder="1" applyAlignment="1">
      <alignment vertical="top" wrapText="1"/>
    </xf>
    <xf numFmtId="0" fontId="28" fillId="34" borderId="39" xfId="0" applyFont="1" applyFill="1" applyBorder="1" applyAlignment="1">
      <alignment wrapText="1"/>
    </xf>
    <xf numFmtId="0" fontId="28" fillId="34" borderId="40" xfId="0" applyFont="1" applyFill="1" applyBorder="1" applyAlignment="1">
      <alignment wrapText="1"/>
    </xf>
    <xf numFmtId="0" fontId="28" fillId="34" borderId="47" xfId="0" applyFont="1" applyFill="1" applyBorder="1" applyAlignment="1">
      <alignment wrapText="1"/>
    </xf>
    <xf numFmtId="0" fontId="27" fillId="0" borderId="18" xfId="0" applyFont="1" applyBorder="1" applyAlignment="1">
      <alignment wrapText="1"/>
    </xf>
    <xf numFmtId="0" fontId="27" fillId="0" borderId="19" xfId="0" applyFont="1" applyBorder="1" applyAlignment="1">
      <alignment wrapText="1"/>
    </xf>
    <xf numFmtId="0" fontId="27" fillId="0" borderId="29" xfId="0" applyFont="1" applyBorder="1" applyAlignment="1">
      <alignment wrapText="1"/>
    </xf>
    <xf numFmtId="0" fontId="21" fillId="34" borderId="39" xfId="0" applyFont="1" applyFill="1" applyBorder="1" applyAlignment="1">
      <alignment wrapText="1"/>
    </xf>
    <xf numFmtId="0" fontId="21" fillId="34" borderId="40" xfId="0" applyFont="1" applyFill="1" applyBorder="1" applyAlignment="1">
      <alignment wrapText="1"/>
    </xf>
    <xf numFmtId="0" fontId="23" fillId="34" borderId="51" xfId="0" applyFont="1" applyFill="1" applyBorder="1" applyAlignment="1">
      <alignment vertical="top" wrapText="1"/>
    </xf>
    <xf numFmtId="0" fontId="23" fillId="34" borderId="52" xfId="0" applyFont="1" applyFill="1" applyBorder="1" applyAlignment="1">
      <alignment vertical="top" wrapText="1"/>
    </xf>
    <xf numFmtId="0" fontId="23" fillId="34" borderId="53" xfId="0" applyFont="1" applyFill="1" applyBorder="1" applyAlignment="1">
      <alignment vertical="top" wrapText="1"/>
    </xf>
    <xf numFmtId="0" fontId="22" fillId="0" borderId="16" xfId="0" applyFont="1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22" fillId="0" borderId="28" xfId="0" applyFont="1" applyBorder="1" applyAlignment="1">
      <alignment vertical="top" wrapText="1"/>
    </xf>
    <xf numFmtId="0" fontId="22" fillId="0" borderId="36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37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29" fillId="0" borderId="0" xfId="0" applyFont="1" applyAlignment="1">
      <alignment vertical="top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30" fillId="0" borderId="0" xfId="0" applyFont="1" applyAlignment="1">
      <alignment vertical="top" wrapText="1"/>
    </xf>
    <xf numFmtId="0" fontId="22" fillId="0" borderId="39" xfId="0" applyFont="1" applyBorder="1" applyAlignment="1">
      <alignment horizontal="left" wrapText="1"/>
    </xf>
    <xf numFmtId="0" fontId="22" fillId="0" borderId="40" xfId="0" applyFont="1" applyBorder="1" applyAlignment="1">
      <alignment horizontal="left" wrapText="1"/>
    </xf>
    <xf numFmtId="0" fontId="22" fillId="0" borderId="47" xfId="0" applyFont="1" applyBorder="1" applyAlignment="1">
      <alignment horizontal="left" wrapText="1"/>
    </xf>
    <xf numFmtId="0" fontId="23" fillId="34" borderId="54" xfId="0" applyFont="1" applyFill="1" applyBorder="1" applyAlignment="1">
      <alignment wrapText="1"/>
    </xf>
    <xf numFmtId="0" fontId="23" fillId="34" borderId="55" xfId="0" applyFont="1" applyFill="1" applyBorder="1" applyAlignment="1">
      <alignment wrapText="1"/>
    </xf>
    <xf numFmtId="0" fontId="27" fillId="0" borderId="19" xfId="0" applyFont="1" applyFill="1" applyBorder="1" applyAlignment="1">
      <alignment wrapText="1"/>
    </xf>
    <xf numFmtId="0" fontId="27" fillId="0" borderId="29" xfId="0" applyFont="1" applyFill="1" applyBorder="1" applyAlignment="1">
      <alignment wrapText="1"/>
    </xf>
    <xf numFmtId="0" fontId="23" fillId="0" borderId="16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8" xfId="0" applyFont="1" applyBorder="1" applyAlignment="1">
      <alignment vertical="top" wrapText="1"/>
    </xf>
    <xf numFmtId="0" fontId="23" fillId="0" borderId="36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37" xfId="0" applyFont="1" applyBorder="1" applyAlignment="1">
      <alignment vertical="top" wrapText="1"/>
    </xf>
    <xf numFmtId="0" fontId="23" fillId="0" borderId="17" xfId="0" applyFont="1" applyBorder="1" applyAlignment="1">
      <alignment vertical="top" wrapText="1"/>
    </xf>
    <xf numFmtId="0" fontId="23" fillId="0" borderId="22" xfId="0" applyFont="1" applyBorder="1" applyAlignment="1">
      <alignment vertical="top" wrapText="1"/>
    </xf>
    <xf numFmtId="0" fontId="23" fillId="0" borderId="23" xfId="0" applyFont="1" applyBorder="1" applyAlignment="1">
      <alignment vertical="top" wrapText="1"/>
    </xf>
    <xf numFmtId="0" fontId="23" fillId="34" borderId="56" xfId="0" applyFont="1" applyFill="1" applyBorder="1" applyAlignment="1">
      <alignment vertical="center" wrapText="1"/>
    </xf>
    <xf numFmtId="0" fontId="27" fillId="0" borderId="57" xfId="0" applyFont="1" applyBorder="1" applyAlignment="1">
      <alignment vertical="top" wrapText="1"/>
    </xf>
    <xf numFmtId="0" fontId="27" fillId="0" borderId="40" xfId="0" applyFont="1" applyBorder="1" applyAlignment="1">
      <alignment vertical="top" wrapText="1"/>
    </xf>
    <xf numFmtId="0" fontId="27" fillId="0" borderId="47" xfId="0" applyFont="1" applyBorder="1" applyAlignment="1">
      <alignment vertical="top" wrapText="1"/>
    </xf>
    <xf numFmtId="0" fontId="23" fillId="34" borderId="58" xfId="0" applyFont="1" applyFill="1" applyBorder="1" applyAlignment="1">
      <alignment vertical="center" wrapText="1"/>
    </xf>
    <xf numFmtId="0" fontId="23" fillId="34" borderId="45" xfId="0" applyFont="1" applyFill="1" applyBorder="1" applyAlignment="1">
      <alignment vertical="center" wrapText="1"/>
    </xf>
    <xf numFmtId="0" fontId="23" fillId="34" borderId="26" xfId="0" applyFont="1" applyFill="1" applyBorder="1" applyAlignment="1">
      <alignment vertical="center" wrapText="1"/>
    </xf>
    <xf numFmtId="0" fontId="23" fillId="34" borderId="42" xfId="0" applyFont="1" applyFill="1" applyBorder="1" applyAlignment="1">
      <alignment vertical="center" wrapText="1"/>
    </xf>
    <xf numFmtId="0" fontId="27" fillId="0" borderId="34" xfId="0" applyFont="1" applyBorder="1" applyAlignment="1">
      <alignment wrapText="1"/>
    </xf>
    <xf numFmtId="0" fontId="27" fillId="0" borderId="59" xfId="0" applyFont="1" applyBorder="1" applyAlignment="1">
      <alignment wrapText="1"/>
    </xf>
    <xf numFmtId="0" fontId="5" fillId="33" borderId="28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60" xfId="0" applyFont="1" applyFill="1" applyBorder="1" applyAlignment="1">
      <alignment horizontal="center" vertical="center" wrapText="1"/>
    </xf>
    <xf numFmtId="0" fontId="16" fillId="33" borderId="30" xfId="0" applyFont="1" applyFill="1" applyBorder="1" applyAlignment="1">
      <alignment horizontal="center" vertical="center" wrapText="1"/>
    </xf>
    <xf numFmtId="0" fontId="16" fillId="33" borderId="61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center" vertical="center" wrapText="1"/>
    </xf>
    <xf numFmtId="0" fontId="20" fillId="0" borderId="44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48" xfId="0" applyNumberFormat="1" applyFont="1" applyBorder="1" applyAlignment="1">
      <alignment horizontal="left" vertical="center"/>
    </xf>
    <xf numFmtId="0" fontId="20" fillId="0" borderId="49" xfId="0" applyNumberFormat="1" applyFont="1" applyBorder="1" applyAlignment="1">
      <alignment horizontal="left" vertical="center"/>
    </xf>
    <xf numFmtId="0" fontId="20" fillId="0" borderId="42" xfId="0" applyNumberFormat="1" applyFont="1" applyBorder="1" applyAlignment="1">
      <alignment horizontal="left" vertical="center"/>
    </xf>
    <xf numFmtId="0" fontId="20" fillId="0" borderId="43" xfId="0" applyNumberFormat="1" applyFont="1" applyBorder="1" applyAlignment="1">
      <alignment horizontal="left"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20" fillId="0" borderId="64" xfId="0" applyNumberFormat="1" applyFont="1" applyBorder="1" applyAlignment="1">
      <alignment horizontal="left" vertical="center"/>
    </xf>
    <xf numFmtId="0" fontId="20" fillId="0" borderId="55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left" vertical="center"/>
    </xf>
    <xf numFmtId="0" fontId="20" fillId="0" borderId="50" xfId="0" applyNumberFormat="1" applyFont="1" applyBorder="1" applyAlignment="1">
      <alignment horizontal="left" vertical="center"/>
    </xf>
    <xf numFmtId="0" fontId="20" fillId="0" borderId="41" xfId="0" applyNumberFormat="1" applyFont="1" applyBorder="1" applyAlignment="1">
      <alignment horizontal="left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65" xfId="0" applyFont="1" applyFill="1" applyBorder="1" applyAlignment="1">
      <alignment horizontal="center" vertical="center" wrapText="1"/>
    </xf>
    <xf numFmtId="0" fontId="16" fillId="33" borderId="66" xfId="0" applyFont="1" applyFill="1" applyBorder="1" applyAlignment="1">
      <alignment horizontal="center" vertical="center" wrapText="1"/>
    </xf>
    <xf numFmtId="0" fontId="16" fillId="33" borderId="64" xfId="0" applyFont="1" applyFill="1" applyBorder="1" applyAlignment="1">
      <alignment horizontal="center" vertical="center" wrapText="1"/>
    </xf>
    <xf numFmtId="0" fontId="16" fillId="33" borderId="4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alignment horizontal="center" readingOrder="0"/>
      <border/>
    </dxf>
    <dxf>
      <fill>
        <patternFill patternType="solid"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6:J107" sheet="Průběžná evidence"/>
  </cacheSource>
  <cacheFields count="10">
    <cacheField name="datum">
      <sharedItems containsString="0" containsBlank="1" count="1">
        <m/>
      </sharedItems>
    </cacheField>
    <cacheField name="p.č.">
      <sharedItems containsString="0" containsBlank="1" count="1">
        <m/>
      </sharedItems>
    </cacheField>
    <cacheField name="k?d">
      <sharedItems containsString="0" containsBlank="1" containsMixedTypes="0" containsNumber="1" containsInteger="1" count="4">
        <m/>
        <n v="150101"/>
        <n v="150102"/>
        <n v="200301"/>
      </sharedItems>
    </cacheField>
    <cacheField name="kateg.">
      <sharedItems containsMixedTypes="0" count="1">
        <s v="-"/>
      </sharedItems>
    </cacheField>
    <cacheField name="n?zev">
      <sharedItems containsMixedTypes="0" count="1">
        <s v="-"/>
      </sharedItems>
    </cacheField>
    <cacheField name="celkem">
      <sharedItems containsString="0" containsBlank="1" count="1">
        <m/>
      </sharedItems>
    </cacheField>
    <cacheField name="zneš.">
      <sharedItems containsString="0" containsBlank="1" count="1">
        <m/>
      </sharedItems>
    </cacheField>
    <cacheField name="způsob">
      <sharedItems containsString="0" containsBlank="1" count="1">
        <m/>
      </sharedItems>
    </cacheField>
    <cacheField name="firma">
      <sharedItems containsBlank="1" containsMixedTypes="0" count="6">
        <m/>
        <s v="25237624, ELIOD SERVIS s.r.o., Plzeň, Vřesová 494, Zruč-Senec, 3208, 559679, provozovna Jateční 49"/>
        <s v="hjk"/>
        <s v="dfg"/>
        <s v="25568418, ENERGOINVESTMENT s.r.o., 763 14 Zlín, Hotel-Lázně Kostelec 493, 7213, 585068"/>
        <s v="49790927, EKODEPON s.r.o., Lažany 36, Černošín, 349 58, 3213, 560812"/>
      </sharedItems>
    </cacheField>
    <cacheField name="pozn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6" firstHeaderRow="1" firstDataRow="2" firstDataCol="1"/>
  <pivotFields count="10">
    <pivotField compact="0" outline="0" subtotalTop="0" showAll="0" numFmtId="171"/>
    <pivotField compact="0" outline="0" subtotalTop="0" showAll="0"/>
    <pivotField axis="axisRow" compact="0" outline="0" subtotalTop="0" showAll="0">
      <items count="5">
        <item m="1" x="1"/>
        <item m="1" x="2"/>
        <item m="1" x="3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>
      <items count="7">
        <item m="1" x="1"/>
        <item m="1" x="4"/>
        <item m="1" x="5"/>
        <item x="0"/>
        <item m="1" x="3"/>
        <item m="1" x="2"/>
        <item t="default"/>
      </items>
    </pivotField>
    <pivotField compact="0" outline="0" subtotalTop="0" showAll="0"/>
  </pivotFields>
  <rowFields count="1">
    <field x="2"/>
  </rowFields>
  <rowItems count="2">
    <i>
      <x v="3"/>
    </i>
    <i t="grand">
      <x/>
    </i>
  </rowItems>
  <colFields count="1">
    <field x="8"/>
  </colFields>
  <colItems count="2">
    <i>
      <x v="3"/>
    </i>
    <i t="grand">
      <x/>
    </i>
  </colItems>
  <dataFields count="1">
    <dataField name="Součet z zneš." fld="6" baseField="0" baseItem="0"/>
  </dataFields>
  <formats count="5">
    <format dxfId="10">
      <pivotArea outline="0" fieldPosition="0" dataOnly="0" labelOnly="1">
        <references count="1">
          <reference field="2" count="0"/>
        </references>
      </pivotArea>
    </format>
    <format dxfId="11">
      <pivotArea outline="0" fieldPosition="0">
        <references count="2">
          <reference field="2" count="2">
            <x v="0"/>
            <x v="1"/>
          </reference>
          <reference field="8" count="1">
            <x v="2"/>
          </reference>
        </references>
      </pivotArea>
    </format>
    <format dxfId="11">
      <pivotArea outline="0" fieldPosition="0" dataOnly="0" labelOnly="1">
        <references count="1">
          <reference field="2" count="2">
            <x v="0"/>
            <x v="1"/>
          </reference>
        </references>
      </pivotArea>
    </format>
    <format dxfId="11">
      <pivotArea outline="0" fieldPosition="0" dataOnly="0" labelOnly="1">
        <references count="1">
          <reference field="2" count="1">
            <x v="2"/>
          </reference>
        </references>
      </pivotArea>
    </format>
    <format dxfId="11">
      <pivotArea outline="0" fieldPosition="0">
        <references count="2">
          <reference field="2" count="1">
            <x v="2"/>
          </reference>
          <reference field="8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24"/>
  <sheetViews>
    <sheetView showGridLines="0" zoomScalePageLayoutView="0" workbookViewId="0" topLeftCell="A1">
      <selection activeCell="S6" sqref="S6"/>
    </sheetView>
  </sheetViews>
  <sheetFormatPr defaultColWidth="9.00390625" defaultRowHeight="12.75"/>
  <cols>
    <col min="1" max="1" width="24.625" style="0" customWidth="1"/>
    <col min="2" max="9" width="4.75390625" style="0" customWidth="1"/>
    <col min="10" max="10" width="15.375" style="0" customWidth="1"/>
    <col min="11" max="21" width="4.75390625" style="0" customWidth="1"/>
  </cols>
  <sheetData>
    <row r="1" spans="1:21" ht="28.5" customHeight="1">
      <c r="A1" s="168" t="s">
        <v>1500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O1" s="167"/>
      <c r="P1" s="167"/>
      <c r="Q1" s="167"/>
      <c r="R1" s="167"/>
      <c r="S1" s="167"/>
      <c r="T1" s="167"/>
      <c r="U1" s="167"/>
    </row>
    <row r="2" spans="1:21" ht="6.75" customHeight="1" thickBot="1">
      <c r="A2" s="56"/>
      <c r="B2" s="56"/>
      <c r="C2" s="56"/>
      <c r="D2" s="56"/>
      <c r="E2" s="56"/>
      <c r="F2" s="56"/>
      <c r="G2" s="56"/>
      <c r="H2" s="65"/>
      <c r="I2" s="55"/>
      <c r="J2" s="55"/>
      <c r="O2" s="167"/>
      <c r="P2" s="167"/>
      <c r="Q2" s="167"/>
      <c r="R2" s="167"/>
      <c r="S2" s="167"/>
      <c r="T2" s="167"/>
      <c r="U2" s="167"/>
    </row>
    <row r="3" spans="1:21" ht="21" thickBot="1">
      <c r="A3" s="66" t="s">
        <v>1501</v>
      </c>
      <c r="B3" s="67"/>
      <c r="C3" s="68"/>
      <c r="D3" s="68"/>
      <c r="E3" s="69"/>
      <c r="F3" s="56"/>
      <c r="G3" s="56"/>
      <c r="H3" s="65"/>
      <c r="I3" s="55"/>
      <c r="J3" s="55"/>
      <c r="O3" s="167"/>
      <c r="P3" s="167"/>
      <c r="Q3" s="167"/>
      <c r="R3" s="167"/>
      <c r="S3" s="167"/>
      <c r="T3" s="167"/>
      <c r="U3" s="167"/>
    </row>
    <row r="4" spans="1:21" ht="12" customHeight="1">
      <c r="A4" s="56"/>
      <c r="B4" s="56"/>
      <c r="C4" s="56"/>
      <c r="D4" s="56"/>
      <c r="E4" s="56"/>
      <c r="F4" s="56"/>
      <c r="G4" s="56"/>
      <c r="H4" s="65"/>
      <c r="I4" s="55"/>
      <c r="J4" s="55"/>
      <c r="O4" s="167"/>
      <c r="P4" s="167"/>
      <c r="Q4" s="167"/>
      <c r="R4" s="167"/>
      <c r="S4" s="167"/>
      <c r="T4" s="167"/>
      <c r="U4" s="167"/>
    </row>
    <row r="5" spans="1:21" ht="12.75" customHeight="1" thickBot="1">
      <c r="A5" s="117" t="s">
        <v>1502</v>
      </c>
      <c r="B5" s="117"/>
      <c r="C5" s="117"/>
      <c r="D5" s="56"/>
      <c r="E5" s="56"/>
      <c r="F5" s="56"/>
      <c r="G5" s="56"/>
      <c r="H5" s="56"/>
      <c r="I5" s="55"/>
      <c r="J5" s="55"/>
      <c r="O5" s="167"/>
      <c r="P5" s="167"/>
      <c r="Q5" s="167"/>
      <c r="R5" s="167"/>
      <c r="S5" s="167"/>
      <c r="T5" s="167"/>
      <c r="U5" s="167"/>
    </row>
    <row r="6" spans="1:21" ht="18.75" customHeight="1">
      <c r="A6" s="57"/>
      <c r="F6" s="55"/>
      <c r="G6" s="55"/>
      <c r="H6" s="55"/>
      <c r="I6" s="55"/>
      <c r="J6" s="55"/>
      <c r="N6" s="58"/>
      <c r="P6" s="166" t="s">
        <v>1504</v>
      </c>
      <c r="Q6" s="166"/>
      <c r="R6" s="166"/>
      <c r="S6" s="59"/>
      <c r="T6" s="60"/>
      <c r="U6" s="61"/>
    </row>
    <row r="7" spans="1:21" ht="20.25" customHeight="1" thickBot="1">
      <c r="A7" s="165" t="s">
        <v>1503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N7" s="166" t="s">
        <v>1505</v>
      </c>
      <c r="O7" s="166"/>
      <c r="P7" s="166"/>
      <c r="Q7" s="166"/>
      <c r="R7" s="166"/>
      <c r="S7" s="62"/>
      <c r="T7" s="63"/>
      <c r="U7" s="64"/>
    </row>
    <row r="8" ht="13.5" thickBot="1"/>
    <row r="9" spans="1:21" ht="19.5" customHeight="1" thickBot="1">
      <c r="A9" s="151" t="s">
        <v>1506</v>
      </c>
      <c r="B9" s="152"/>
      <c r="C9" s="152"/>
      <c r="D9" s="152"/>
      <c r="E9" s="152"/>
      <c r="F9" s="152"/>
      <c r="G9" s="152"/>
      <c r="H9" s="152"/>
      <c r="I9" s="152"/>
      <c r="J9" s="145" t="s">
        <v>1507</v>
      </c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7"/>
    </row>
    <row r="10" spans="1:21" ht="33.75" customHeight="1" thickBot="1">
      <c r="A10" s="101" t="s">
        <v>1508</v>
      </c>
      <c r="B10" s="169"/>
      <c r="C10" s="170"/>
      <c r="D10" s="170"/>
      <c r="E10" s="170"/>
      <c r="F10" s="170"/>
      <c r="G10" s="170"/>
      <c r="H10" s="170"/>
      <c r="I10" s="171"/>
      <c r="J10" s="136" t="s">
        <v>1229</v>
      </c>
      <c r="K10" s="137"/>
      <c r="L10" s="137"/>
      <c r="M10" s="138"/>
      <c r="N10" s="130"/>
      <c r="O10" s="131"/>
      <c r="P10" s="131"/>
      <c r="Q10" s="131"/>
      <c r="R10" s="131"/>
      <c r="S10" s="131"/>
      <c r="T10" s="131"/>
      <c r="U10" s="132"/>
    </row>
    <row r="11" spans="1:21" ht="19.5" customHeight="1">
      <c r="A11" s="153" t="s">
        <v>1509</v>
      </c>
      <c r="B11" s="156"/>
      <c r="C11" s="157"/>
      <c r="D11" s="157"/>
      <c r="E11" s="157"/>
      <c r="F11" s="157"/>
      <c r="G11" s="157"/>
      <c r="H11" s="157"/>
      <c r="I11" s="158"/>
      <c r="J11" s="139" t="s">
        <v>1510</v>
      </c>
      <c r="K11" s="140"/>
      <c r="L11" s="140"/>
      <c r="M11" s="140"/>
      <c r="N11" s="121"/>
      <c r="O11" s="122"/>
      <c r="P11" s="122"/>
      <c r="Q11" s="122"/>
      <c r="R11" s="122"/>
      <c r="S11" s="122"/>
      <c r="T11" s="122"/>
      <c r="U11" s="123"/>
    </row>
    <row r="12" spans="1:21" ht="19.5" customHeight="1">
      <c r="A12" s="154"/>
      <c r="B12" s="159"/>
      <c r="C12" s="160"/>
      <c r="D12" s="160"/>
      <c r="E12" s="160"/>
      <c r="F12" s="160"/>
      <c r="G12" s="160"/>
      <c r="H12" s="160"/>
      <c r="I12" s="161"/>
      <c r="J12" s="141"/>
      <c r="K12" s="142"/>
      <c r="L12" s="142"/>
      <c r="M12" s="142"/>
      <c r="N12" s="124"/>
      <c r="O12" s="125"/>
      <c r="P12" s="125"/>
      <c r="Q12" s="125"/>
      <c r="R12" s="125"/>
      <c r="S12" s="125"/>
      <c r="T12" s="125"/>
      <c r="U12" s="126"/>
    </row>
    <row r="13" spans="1:21" ht="19.5" customHeight="1" thickBot="1">
      <c r="A13" s="155"/>
      <c r="B13" s="162"/>
      <c r="C13" s="163"/>
      <c r="D13" s="163"/>
      <c r="E13" s="163"/>
      <c r="F13" s="163"/>
      <c r="G13" s="163"/>
      <c r="H13" s="163"/>
      <c r="I13" s="164"/>
      <c r="J13" s="143"/>
      <c r="K13" s="144"/>
      <c r="L13" s="144"/>
      <c r="M13" s="144"/>
      <c r="N13" s="127"/>
      <c r="O13" s="128"/>
      <c r="P13" s="128"/>
      <c r="Q13" s="128"/>
      <c r="R13" s="128"/>
      <c r="S13" s="128"/>
      <c r="T13" s="128"/>
      <c r="U13" s="129"/>
    </row>
    <row r="14" spans="1:21" ht="19.5" customHeight="1" thickBot="1">
      <c r="A14" s="101" t="s">
        <v>1511</v>
      </c>
      <c r="B14" s="148"/>
      <c r="C14" s="149"/>
      <c r="D14" s="149"/>
      <c r="E14" s="149"/>
      <c r="F14" s="149"/>
      <c r="G14" s="149"/>
      <c r="H14" s="149"/>
      <c r="I14" s="150"/>
      <c r="J14" s="133" t="s">
        <v>1511</v>
      </c>
      <c r="K14" s="134"/>
      <c r="L14" s="134"/>
      <c r="M14" s="134"/>
      <c r="N14" s="118"/>
      <c r="O14" s="119"/>
      <c r="P14" s="119"/>
      <c r="Q14" s="119"/>
      <c r="R14" s="119"/>
      <c r="S14" s="119"/>
      <c r="T14" s="119"/>
      <c r="U14" s="120"/>
    </row>
    <row r="15" spans="1:21" ht="19.5" customHeight="1" thickBot="1">
      <c r="A15" s="101" t="s">
        <v>1512</v>
      </c>
      <c r="B15" s="148"/>
      <c r="C15" s="149"/>
      <c r="D15" s="149"/>
      <c r="E15" s="149"/>
      <c r="F15" s="149"/>
      <c r="G15" s="149"/>
      <c r="H15" s="149"/>
      <c r="I15" s="150"/>
      <c r="J15" s="133" t="s">
        <v>1512</v>
      </c>
      <c r="K15" s="134"/>
      <c r="L15" s="134"/>
      <c r="M15" s="134"/>
      <c r="N15" s="118"/>
      <c r="O15" s="119"/>
      <c r="P15" s="119"/>
      <c r="Q15" s="119"/>
      <c r="R15" s="119"/>
      <c r="S15" s="119"/>
      <c r="T15" s="119"/>
      <c r="U15" s="120"/>
    </row>
    <row r="16" spans="1:21" ht="19.5" customHeight="1" thickBot="1">
      <c r="A16" s="133" t="s">
        <v>1513</v>
      </c>
      <c r="B16" s="134"/>
      <c r="C16" s="134"/>
      <c r="D16" s="135"/>
      <c r="E16" s="73"/>
      <c r="F16" s="74"/>
      <c r="G16" s="74"/>
      <c r="H16" s="74"/>
      <c r="I16" s="75"/>
      <c r="J16" s="133" t="s">
        <v>1513</v>
      </c>
      <c r="K16" s="134"/>
      <c r="L16" s="134"/>
      <c r="M16" s="134"/>
      <c r="N16" s="134"/>
      <c r="O16" s="134"/>
      <c r="P16" s="135"/>
      <c r="Q16" s="73"/>
      <c r="R16" s="74"/>
      <c r="S16" s="74"/>
      <c r="T16" s="74"/>
      <c r="U16" s="75"/>
    </row>
    <row r="17" spans="1:21" ht="19.5" customHeight="1" thickBot="1">
      <c r="A17" s="133" t="s">
        <v>1514</v>
      </c>
      <c r="B17" s="134"/>
      <c r="C17" s="135"/>
      <c r="D17" s="77"/>
      <c r="E17" s="71"/>
      <c r="F17" s="71"/>
      <c r="G17" s="71"/>
      <c r="H17" s="71"/>
      <c r="I17" s="72"/>
      <c r="J17" s="133" t="s">
        <v>1514</v>
      </c>
      <c r="K17" s="134"/>
      <c r="L17" s="134"/>
      <c r="M17" s="134"/>
      <c r="N17" s="134"/>
      <c r="O17" s="135"/>
      <c r="P17" s="104"/>
      <c r="Q17" s="71"/>
      <c r="R17" s="71"/>
      <c r="S17" s="71"/>
      <c r="T17" s="71"/>
      <c r="U17" s="72"/>
    </row>
    <row r="18" spans="1:21" ht="19.5" customHeight="1" thickBot="1">
      <c r="A18" s="133" t="s">
        <v>1515</v>
      </c>
      <c r="B18" s="134"/>
      <c r="C18" s="135"/>
      <c r="D18" s="70"/>
      <c r="E18" s="71"/>
      <c r="F18" s="71"/>
      <c r="G18" s="71"/>
      <c r="H18" s="71"/>
      <c r="I18" s="72"/>
      <c r="J18" s="133" t="s">
        <v>1516</v>
      </c>
      <c r="K18" s="134"/>
      <c r="L18" s="134"/>
      <c r="M18" s="134"/>
      <c r="N18" s="134"/>
      <c r="O18" s="135"/>
      <c r="P18" s="105"/>
      <c r="Q18" s="74"/>
      <c r="R18" s="74"/>
      <c r="S18" s="74"/>
      <c r="T18" s="74"/>
      <c r="U18" s="75"/>
    </row>
    <row r="19" spans="1:21" ht="19.5" customHeight="1" thickBot="1">
      <c r="A19" s="109" t="s">
        <v>1518</v>
      </c>
      <c r="B19" s="110"/>
      <c r="C19" s="110"/>
      <c r="D19" s="77"/>
      <c r="E19" s="71"/>
      <c r="F19" s="71"/>
      <c r="G19" s="71"/>
      <c r="H19" s="71"/>
      <c r="I19" s="72"/>
      <c r="J19" s="102" t="s">
        <v>1517</v>
      </c>
      <c r="K19" s="193"/>
      <c r="L19" s="194"/>
      <c r="M19" s="194"/>
      <c r="N19" s="194"/>
      <c r="O19" s="194"/>
      <c r="P19" s="149"/>
      <c r="Q19" s="149"/>
      <c r="R19" s="149"/>
      <c r="S19" s="149"/>
      <c r="T19" s="149"/>
      <c r="U19" s="150"/>
    </row>
    <row r="20" spans="1:21" ht="19.5" customHeight="1" thickBot="1">
      <c r="A20" s="133" t="s">
        <v>1228</v>
      </c>
      <c r="B20" s="134"/>
      <c r="C20" s="134"/>
      <c r="D20" s="134"/>
      <c r="E20" s="134"/>
      <c r="F20" s="134"/>
      <c r="G20" s="134"/>
      <c r="H20" s="134"/>
      <c r="I20" s="135"/>
      <c r="J20" s="78" t="s">
        <v>1519</v>
      </c>
      <c r="K20" s="103" t="s">
        <v>1520</v>
      </c>
      <c r="L20" s="149"/>
      <c r="M20" s="149"/>
      <c r="N20" s="149"/>
      <c r="O20" s="150"/>
      <c r="P20" s="172" t="s">
        <v>1521</v>
      </c>
      <c r="Q20" s="173"/>
      <c r="R20" s="174"/>
      <c r="S20" s="174"/>
      <c r="T20" s="174"/>
      <c r="U20" s="175"/>
    </row>
    <row r="21" spans="1:21" ht="19.5" customHeight="1">
      <c r="A21" s="176"/>
      <c r="B21" s="177"/>
      <c r="C21" s="177"/>
      <c r="D21" s="177"/>
      <c r="E21" s="177"/>
      <c r="F21" s="177"/>
      <c r="G21" s="177"/>
      <c r="H21" s="177"/>
      <c r="I21" s="178"/>
      <c r="J21" s="189" t="s">
        <v>1233</v>
      </c>
      <c r="K21" s="190"/>
      <c r="L21" s="190"/>
      <c r="M21" s="190"/>
      <c r="N21" s="190"/>
      <c r="O21" s="190"/>
      <c r="P21" s="190"/>
      <c r="Q21" s="190"/>
      <c r="R21" s="114"/>
      <c r="S21" s="115"/>
      <c r="T21" s="115"/>
      <c r="U21" s="116"/>
    </row>
    <row r="22" spans="1:21" ht="19.5" customHeight="1" thickBot="1">
      <c r="A22" s="179"/>
      <c r="B22" s="180"/>
      <c r="C22" s="180"/>
      <c r="D22" s="180"/>
      <c r="E22" s="180"/>
      <c r="F22" s="180"/>
      <c r="G22" s="180"/>
      <c r="H22" s="180"/>
      <c r="I22" s="181"/>
      <c r="J22" s="191" t="s">
        <v>1232</v>
      </c>
      <c r="K22" s="192"/>
      <c r="L22" s="192"/>
      <c r="M22" s="192"/>
      <c r="N22" s="192"/>
      <c r="O22" s="192"/>
      <c r="P22" s="192"/>
      <c r="Q22" s="192"/>
      <c r="R22" s="111"/>
      <c r="S22" s="112"/>
      <c r="T22" s="112"/>
      <c r="U22" s="113"/>
    </row>
    <row r="23" spans="1:21" ht="19.5" customHeight="1" thickBot="1">
      <c r="A23" s="179"/>
      <c r="B23" s="180"/>
      <c r="C23" s="180"/>
      <c r="D23" s="180"/>
      <c r="E23" s="180"/>
      <c r="F23" s="180"/>
      <c r="G23" s="180"/>
      <c r="H23" s="180"/>
      <c r="I23" s="181"/>
      <c r="J23" s="136" t="s">
        <v>1231</v>
      </c>
      <c r="K23" s="137"/>
      <c r="L23" s="137"/>
      <c r="M23" s="137"/>
      <c r="N23" s="137"/>
      <c r="O23" s="137"/>
      <c r="P23" s="137"/>
      <c r="Q23" s="137"/>
      <c r="R23" s="137"/>
      <c r="S23" s="137"/>
      <c r="T23" s="138"/>
      <c r="U23" s="76"/>
    </row>
    <row r="24" spans="1:21" ht="57" customHeight="1" thickBot="1">
      <c r="A24" s="182"/>
      <c r="B24" s="183"/>
      <c r="C24" s="183"/>
      <c r="D24" s="183"/>
      <c r="E24" s="183"/>
      <c r="F24" s="183"/>
      <c r="G24" s="183"/>
      <c r="H24" s="183"/>
      <c r="I24" s="184"/>
      <c r="J24" s="136" t="s">
        <v>1230</v>
      </c>
      <c r="K24" s="137"/>
      <c r="L24" s="185"/>
      <c r="M24" s="186"/>
      <c r="N24" s="187"/>
      <c r="O24" s="187"/>
      <c r="P24" s="187"/>
      <c r="Q24" s="187"/>
      <c r="R24" s="187"/>
      <c r="S24" s="187"/>
      <c r="T24" s="187"/>
      <c r="U24" s="188"/>
    </row>
  </sheetData>
  <sheetProtection/>
  <mergeCells count="40">
    <mergeCell ref="J16:P16"/>
    <mergeCell ref="J17:O17"/>
    <mergeCell ref="J18:O18"/>
    <mergeCell ref="K19:U19"/>
    <mergeCell ref="L20:O20"/>
    <mergeCell ref="P20:Q20"/>
    <mergeCell ref="R20:U20"/>
    <mergeCell ref="A18:C18"/>
    <mergeCell ref="A21:I24"/>
    <mergeCell ref="J23:T23"/>
    <mergeCell ref="J24:L24"/>
    <mergeCell ref="M24:U24"/>
    <mergeCell ref="J21:Q21"/>
    <mergeCell ref="J22:Q22"/>
    <mergeCell ref="A7:L7"/>
    <mergeCell ref="P6:R6"/>
    <mergeCell ref="N7:R7"/>
    <mergeCell ref="O1:U5"/>
    <mergeCell ref="A1:K1"/>
    <mergeCell ref="B10:I10"/>
    <mergeCell ref="J14:M14"/>
    <mergeCell ref="J15:M15"/>
    <mergeCell ref="J9:U9"/>
    <mergeCell ref="A17:C17"/>
    <mergeCell ref="B14:I14"/>
    <mergeCell ref="B15:I15"/>
    <mergeCell ref="A9:I9"/>
    <mergeCell ref="A11:A13"/>
    <mergeCell ref="A16:D16"/>
    <mergeCell ref="B11:I13"/>
    <mergeCell ref="R22:U22"/>
    <mergeCell ref="R21:U21"/>
    <mergeCell ref="A5:C5"/>
    <mergeCell ref="N15:U15"/>
    <mergeCell ref="N14:U14"/>
    <mergeCell ref="N11:U13"/>
    <mergeCell ref="N10:U10"/>
    <mergeCell ref="A20:I20"/>
    <mergeCell ref="J10:M10"/>
    <mergeCell ref="J11:M1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J108"/>
  <sheetViews>
    <sheetView showGridLines="0" tabSelected="1" zoomScale="190" zoomScaleNormal="190" zoomScalePageLayoutView="0" workbookViewId="0" topLeftCell="A16">
      <selection activeCell="G24" sqref="G24:I25"/>
    </sheetView>
  </sheetViews>
  <sheetFormatPr defaultColWidth="9.00390625" defaultRowHeight="15.75" customHeight="1"/>
  <cols>
    <col min="1" max="1" width="10.25390625" style="1" customWidth="1"/>
    <col min="2" max="2" width="8.375" style="0" customWidth="1"/>
    <col min="3" max="3" width="9.875" style="2" customWidth="1"/>
    <col min="4" max="4" width="8.25390625" style="2" bestFit="1" customWidth="1"/>
    <col min="5" max="5" width="41.875" style="0" customWidth="1"/>
    <col min="8" max="8" width="10.00390625" style="0" customWidth="1"/>
    <col min="9" max="9" width="65.75390625" style="0" customWidth="1"/>
    <col min="10" max="10" width="4.75390625" style="0" bestFit="1" customWidth="1"/>
  </cols>
  <sheetData>
    <row r="1" spans="1:9" ht="27" customHeight="1">
      <c r="A1" s="5" t="s">
        <v>1458</v>
      </c>
      <c r="F1" s="47" t="s">
        <v>1537</v>
      </c>
      <c r="H1" s="23"/>
      <c r="I1" s="80" t="str">
        <f>IF(CONCATENATE('List č.1 Úvod'!B3,'List č.1 Úvod'!C3,'List č.1 Úvod'!D3,'List č.1 Úvod'!E3)="","Rok vyplňte v listě č.1",CONCATENATE("Rok ",'List č.1 Úvod'!B3,'List č.1 Úvod'!C3,'List č.1 Úvod'!D3,'List č.1 Úvod'!E3))</f>
        <v>Rok vyplňte v listě č.1</v>
      </c>
    </row>
    <row r="2" ht="22.5" customHeight="1" thickBot="1">
      <c r="A2" s="54" t="s">
        <v>1538</v>
      </c>
    </row>
    <row r="3" spans="1:5" ht="22.5" customHeight="1">
      <c r="A3" s="213" t="s">
        <v>1536</v>
      </c>
      <c r="B3" s="214"/>
      <c r="C3" s="219" t="str">
        <f>IF('List č.1 Úvod'!B11=0,"vyplňte v listě č.1",'List č.1 Úvod'!B11)</f>
        <v>vyplňte v listě č.1</v>
      </c>
      <c r="D3" s="209"/>
      <c r="E3" s="210"/>
    </row>
    <row r="4" spans="1:5" ht="22.5" customHeight="1">
      <c r="A4" s="215"/>
      <c r="B4" s="216"/>
      <c r="C4" s="220"/>
      <c r="D4" s="221"/>
      <c r="E4" s="222"/>
    </row>
    <row r="5" spans="1:5" ht="22.5" customHeight="1" thickBot="1">
      <c r="A5" s="217"/>
      <c r="B5" s="218"/>
      <c r="C5" s="223"/>
      <c r="D5" s="211"/>
      <c r="E5" s="212"/>
    </row>
    <row r="6" ht="15.75" customHeight="1" thickBot="1"/>
    <row r="7" spans="1:5" ht="15.75" customHeight="1">
      <c r="A7" s="50" t="s">
        <v>1535</v>
      </c>
      <c r="B7" s="51"/>
      <c r="C7" s="209" t="str">
        <f>IF('List č.1 Úvod'!K19=0,"vyplňte v listě č.1",'List č.1 Úvod'!K19)</f>
        <v>vyplňte v listě č.1</v>
      </c>
      <c r="D7" s="209"/>
      <c r="E7" s="210"/>
    </row>
    <row r="8" spans="1:5" ht="15.75" customHeight="1" thickBot="1">
      <c r="A8" s="52" t="s">
        <v>1534</v>
      </c>
      <c r="B8" s="53"/>
      <c r="C8" s="211"/>
      <c r="D8" s="211"/>
      <c r="E8" s="212"/>
    </row>
    <row r="9" spans="1:4" ht="15.75" customHeight="1" thickBot="1">
      <c r="A9" s="26"/>
      <c r="C9" s="3"/>
      <c r="D9" s="3"/>
    </row>
    <row r="10" spans="1:8" ht="15.75" customHeight="1" thickBot="1">
      <c r="A10" s="35" t="s">
        <v>1508</v>
      </c>
      <c r="B10" s="205" t="str">
        <f>IF('List č.1 Úvod'!B10:I10=0,"v listě č.1",'List č.1 Úvod'!B10:I10)</f>
        <v>v listě č.1</v>
      </c>
      <c r="C10" s="206"/>
      <c r="D10" s="3"/>
      <c r="F10" s="37"/>
      <c r="G10" s="38" t="s">
        <v>1528</v>
      </c>
      <c r="H10" s="79" t="str">
        <f>IF('List č.1 Úvod'!K10=0,"v listě č.1",'List č.1 Úvod'!K10)</f>
        <v>v listě č.1</v>
      </c>
    </row>
    <row r="11" spans="1:4" ht="15.75" customHeight="1" thickBot="1">
      <c r="A11" s="36" t="s">
        <v>1527</v>
      </c>
      <c r="B11" s="207" t="str">
        <f>IF(CONCATENATE('List č.1 Úvod'!P18,'List č.1 Úvod'!Q18,'List č.1 Úvod'!R18,'List č.1 Úvod'!S18,'List č.1 Úvod'!T18,'List č.1 Úvod'!U18)="","v listě č.1",CONCATENATE('List č.1 Úvod'!P18,'List č.1 Úvod'!Q18,'List č.1 Úvod'!R18,'List č.1 Úvod'!S18,'List č.1 Úvod'!T18,'List č.1 Úvod'!U18))</f>
        <v>v listě č.1</v>
      </c>
      <c r="C11" s="208"/>
      <c r="D11" s="3"/>
    </row>
    <row r="12" spans="1:4" ht="7.5" customHeight="1" thickBot="1">
      <c r="A12" s="4"/>
      <c r="C12" s="3"/>
      <c r="D12" s="3"/>
    </row>
    <row r="13" spans="1:10" ht="25.5" customHeight="1">
      <c r="A13" s="199" t="s">
        <v>1450</v>
      </c>
      <c r="B13" s="202" t="s">
        <v>1525</v>
      </c>
      <c r="C13" s="197" t="s">
        <v>1524</v>
      </c>
      <c r="D13" s="204"/>
      <c r="E13" s="204"/>
      <c r="F13" s="197" t="s">
        <v>1451</v>
      </c>
      <c r="G13" s="198"/>
      <c r="H13" s="202" t="s">
        <v>1452</v>
      </c>
      <c r="I13" s="39" t="s">
        <v>1453</v>
      </c>
      <c r="J13" s="195" t="s">
        <v>1227</v>
      </c>
    </row>
    <row r="14" spans="1:10" ht="24" customHeight="1">
      <c r="A14" s="200"/>
      <c r="B14" s="203"/>
      <c r="C14" s="40" t="s">
        <v>1522</v>
      </c>
      <c r="D14" s="40" t="s">
        <v>1523</v>
      </c>
      <c r="E14" s="41" t="s">
        <v>1455</v>
      </c>
      <c r="F14" s="42" t="s">
        <v>1526</v>
      </c>
      <c r="G14" s="42" t="s">
        <v>1017</v>
      </c>
      <c r="H14" s="203"/>
      <c r="I14" s="42" t="s">
        <v>1226</v>
      </c>
      <c r="J14" s="196"/>
    </row>
    <row r="15" spans="1:10" ht="10.5" customHeight="1" thickBot="1">
      <c r="A15" s="201"/>
      <c r="B15" s="43">
        <v>1</v>
      </c>
      <c r="C15" s="43">
        <v>2</v>
      </c>
      <c r="D15" s="43">
        <v>3</v>
      </c>
      <c r="E15" s="44">
        <v>4</v>
      </c>
      <c r="F15" s="43">
        <v>5</v>
      </c>
      <c r="G15" s="43">
        <v>6</v>
      </c>
      <c r="H15" s="43">
        <v>7</v>
      </c>
      <c r="I15" s="43">
        <v>8</v>
      </c>
      <c r="J15" s="45">
        <v>9</v>
      </c>
    </row>
    <row r="16" spans="1:10" ht="15.75" customHeight="1">
      <c r="A16" s="46" t="s">
        <v>1471</v>
      </c>
      <c r="B16" s="46" t="s">
        <v>1461</v>
      </c>
      <c r="C16" s="46" t="s">
        <v>1529</v>
      </c>
      <c r="D16" s="46" t="s">
        <v>1530</v>
      </c>
      <c r="E16" s="46" t="s">
        <v>1463</v>
      </c>
      <c r="F16" s="46" t="s">
        <v>1464</v>
      </c>
      <c r="G16" s="46" t="s">
        <v>1465</v>
      </c>
      <c r="H16" s="46" t="s">
        <v>1466</v>
      </c>
      <c r="I16" s="46" t="s">
        <v>1467</v>
      </c>
      <c r="J16" s="46" t="s">
        <v>1531</v>
      </c>
    </row>
    <row r="17" spans="1:10" ht="21.75" customHeight="1">
      <c r="A17" s="27">
        <v>44958</v>
      </c>
      <c r="B17" s="8">
        <v>1</v>
      </c>
      <c r="C17" s="7" t="s">
        <v>63</v>
      </c>
      <c r="D17" s="100" t="str">
        <f>IF(C17="","-",INDEX('Katalog odpadů'!A$1:C$974,MATCH(C17,'Katalog odpadů'!A$1:A$974,0),3))</f>
        <v>O</v>
      </c>
      <c r="E17" s="6" t="str">
        <f>IF(C17="","-",INDEX('Katalog odpadů'!A$1:C$974,MATCH(C17,'Katalog odpadů'!A$1:A$974,0),2))</f>
        <v>Papírové a lepenkové obaly</v>
      </c>
      <c r="F17" s="30">
        <v>1</v>
      </c>
      <c r="G17" s="30"/>
      <c r="H17" s="9" t="s">
        <v>1848</v>
      </c>
      <c r="I17" s="6"/>
      <c r="J17" s="28"/>
    </row>
    <row r="18" spans="1:10" ht="21.75" customHeight="1">
      <c r="A18" s="29">
        <v>44958</v>
      </c>
      <c r="B18" s="8">
        <v>2</v>
      </c>
      <c r="C18" s="7" t="s">
        <v>63</v>
      </c>
      <c r="D18" s="100" t="str">
        <f>IF(C18="","-",INDEX('Katalog odpadů'!A$1:C$974,MATCH(C18,'Katalog odpadů'!A$1:A$974,0),3))</f>
        <v>O</v>
      </c>
      <c r="E18" s="6" t="str">
        <f>IF(C18="","-",INDEX('Katalog odpadů'!A$1:C$974,MATCH(C18,'Katalog odpadů'!A$1:A$974,0),2))</f>
        <v>Papírové a lepenkové obaly</v>
      </c>
      <c r="F18" s="30"/>
      <c r="G18" s="30">
        <v>1</v>
      </c>
      <c r="H18" s="10" t="s">
        <v>1849</v>
      </c>
      <c r="I18" s="33" t="s">
        <v>1850</v>
      </c>
      <c r="J18" s="28"/>
    </row>
    <row r="19" spans="1:10" ht="21.75" customHeight="1">
      <c r="A19" s="27">
        <v>45291</v>
      </c>
      <c r="B19" s="8">
        <v>100</v>
      </c>
      <c r="C19" s="7" t="s">
        <v>63</v>
      </c>
      <c r="D19" s="100" t="str">
        <f>IF(C19="","-",INDEX('Katalog odpadů'!A$1:C$974,MATCH(C19,'Katalog odpadů'!A$1:A$974,0),3))</f>
        <v>O</v>
      </c>
      <c r="E19" s="6" t="str">
        <f>IF(C19="","-",INDEX('Katalog odpadů'!A$1:C$974,MATCH(C19,'Katalog odpadů'!A$1:A$974,0),2))</f>
        <v>Papírové a lepenkové obaly</v>
      </c>
      <c r="F19" s="30">
        <v>0.1</v>
      </c>
      <c r="G19" s="30"/>
      <c r="H19" s="9" t="s">
        <v>1848</v>
      </c>
      <c r="I19" s="34"/>
      <c r="J19" s="28"/>
    </row>
    <row r="20" spans="1:10" ht="21.75" customHeight="1">
      <c r="A20" s="29">
        <v>45291</v>
      </c>
      <c r="B20" s="25">
        <v>101</v>
      </c>
      <c r="C20" s="7" t="s">
        <v>63</v>
      </c>
      <c r="D20" s="100" t="str">
        <f>IF(C20="","-",INDEX('Katalog odpadů'!A$1:C$974,MATCH(C20,'Katalog odpadů'!A$1:A$974,0),3))</f>
        <v>O</v>
      </c>
      <c r="E20" s="6" t="str">
        <f>IF(C20="","-",INDEX('Katalog odpadů'!A$1:C$974,MATCH(C20,'Katalog odpadů'!A$1:A$974,0),2))</f>
        <v>Papírové a lepenkové obaly</v>
      </c>
      <c r="F20" s="30"/>
      <c r="G20" s="30">
        <v>0.1</v>
      </c>
      <c r="H20" s="10" t="s">
        <v>1851</v>
      </c>
      <c r="I20" s="33" t="s">
        <v>1852</v>
      </c>
      <c r="J20" s="28"/>
    </row>
    <row r="21" spans="1:10" ht="21.75" customHeight="1">
      <c r="A21" s="29"/>
      <c r="B21" s="8"/>
      <c r="C21" s="7"/>
      <c r="D21" s="100" t="str">
        <f>IF(C21="","-",INDEX('Katalog odpadů'!A$1:C$974,MATCH(C21,'Katalog odpadů'!A$1:A$974,0),3))</f>
        <v>-</v>
      </c>
      <c r="E21" s="6" t="str">
        <f>IF(C21="","-",INDEX('Katalog odpadů'!A$1:C$974,MATCH(C21,'Katalog odpadů'!A$1:A$974,0),2))</f>
        <v>-</v>
      </c>
      <c r="F21" s="30"/>
      <c r="G21" s="30"/>
      <c r="H21" s="10"/>
      <c r="I21" s="33"/>
      <c r="J21" s="28"/>
    </row>
    <row r="22" spans="1:10" ht="21.75" customHeight="1">
      <c r="A22" s="29">
        <v>45292</v>
      </c>
      <c r="B22" s="25">
        <v>1</v>
      </c>
      <c r="C22" s="7" t="s">
        <v>63</v>
      </c>
      <c r="D22" s="100" t="str">
        <f>IF(C22="","-",INDEX('Katalog odpadů'!A$1:C$974,MATCH(C22,'Katalog odpadů'!A$1:A$974,0),3))</f>
        <v>O</v>
      </c>
      <c r="E22" s="6" t="str">
        <f>IF(C22="","-",INDEX('Katalog odpadů'!A$1:C$974,MATCH(C22,'Katalog odpadů'!A$1:A$974,0),2))</f>
        <v>Papírové a lepenkové obaly</v>
      </c>
      <c r="F22" s="30">
        <v>0.1</v>
      </c>
      <c r="G22" s="30"/>
      <c r="H22" s="10" t="s">
        <v>1853</v>
      </c>
      <c r="I22" s="33" t="s">
        <v>1854</v>
      </c>
      <c r="J22" s="28"/>
    </row>
    <row r="23" spans="1:10" ht="21.75" customHeight="1">
      <c r="A23" s="29">
        <v>45306</v>
      </c>
      <c r="B23" s="25">
        <v>2</v>
      </c>
      <c r="C23" s="7" t="s">
        <v>63</v>
      </c>
      <c r="D23" s="100" t="str">
        <f>IF(C23="","-",INDEX('Katalog odpadů'!A$1:C$974,MATCH(C23,'Katalog odpadů'!A$1:A$974,0),3))</f>
        <v>O</v>
      </c>
      <c r="E23" s="6" t="str">
        <f>IF(C23="","-",INDEX('Katalog odpadů'!A$1:C$974,MATCH(C23,'Katalog odpadů'!A$1:A$974,0),2))</f>
        <v>Papírové a lepenkové obaly</v>
      </c>
      <c r="F23" s="30">
        <v>0.4</v>
      </c>
      <c r="G23" s="30"/>
      <c r="H23" s="10" t="s">
        <v>1848</v>
      </c>
      <c r="I23" s="33"/>
      <c r="J23" s="28"/>
    </row>
    <row r="24" spans="1:10" ht="21.75" customHeight="1">
      <c r="A24" s="29">
        <v>45306</v>
      </c>
      <c r="B24" s="8">
        <v>3</v>
      </c>
      <c r="C24" s="7" t="s">
        <v>63</v>
      </c>
      <c r="D24" s="100" t="str">
        <f>IF(C24="","-",INDEX('Katalog odpadů'!A$1:C$974,MATCH(C24,'Katalog odpadů'!A$1:A$974,0),3))</f>
        <v>O</v>
      </c>
      <c r="E24" s="6" t="str">
        <f>IF(C24="","-",INDEX('Katalog odpadů'!A$1:C$974,MATCH(C24,'Katalog odpadů'!A$1:A$974,0),2))</f>
        <v>Papírové a lepenkové obaly</v>
      </c>
      <c r="F24" s="30"/>
      <c r="G24" s="30">
        <v>0.1</v>
      </c>
      <c r="H24" s="10" t="s">
        <v>1855</v>
      </c>
      <c r="I24" s="33" t="s">
        <v>1850</v>
      </c>
      <c r="J24" s="28"/>
    </row>
    <row r="25" spans="1:10" ht="21.75" customHeight="1">
      <c r="A25" s="27">
        <v>45306</v>
      </c>
      <c r="B25" s="25">
        <v>4</v>
      </c>
      <c r="C25" s="7" t="s">
        <v>63</v>
      </c>
      <c r="D25" s="100" t="str">
        <f>IF(C25="","-",INDEX('Katalog odpadů'!A$1:C$974,MATCH(C25,'Katalog odpadů'!A$1:A$974,0),3))</f>
        <v>O</v>
      </c>
      <c r="E25" s="6" t="str">
        <f>IF(C25="","-",INDEX('Katalog odpadů'!A$1:C$974,MATCH(C25,'Katalog odpadů'!A$1:A$974,0),2))</f>
        <v>Papírové a lepenkové obaly</v>
      </c>
      <c r="F25" s="30"/>
      <c r="G25" s="30">
        <v>0.4</v>
      </c>
      <c r="H25" s="9" t="s">
        <v>1849</v>
      </c>
      <c r="I25" s="33" t="s">
        <v>1850</v>
      </c>
      <c r="J25" s="28"/>
    </row>
    <row r="26" spans="1:10" ht="21.75" customHeight="1">
      <c r="A26" s="27"/>
      <c r="B26" s="8"/>
      <c r="C26" s="7"/>
      <c r="D26" s="100" t="str">
        <f>IF(C26="","-",INDEX('Katalog odpadů'!A$1:C$974,MATCH(C26,'Katalog odpadů'!A$1:A$974,0),3))</f>
        <v>-</v>
      </c>
      <c r="E26" s="6" t="str">
        <f>IF(C26="","-",INDEX('Katalog odpadů'!A$1:C$974,MATCH(C26,'Katalog odpadů'!A$1:A$974,0),2))</f>
        <v>-</v>
      </c>
      <c r="F26" s="30"/>
      <c r="G26" s="30"/>
      <c r="H26" s="9"/>
      <c r="I26" s="34"/>
      <c r="J26" s="28"/>
    </row>
    <row r="27" spans="1:10" ht="21.75" customHeight="1">
      <c r="A27" s="29"/>
      <c r="B27" s="25"/>
      <c r="C27" s="7"/>
      <c r="D27" s="100" t="str">
        <f>IF(C27="","-",INDEX('Katalog odpadů'!A$1:C$974,MATCH(C27,'Katalog odpadů'!A$1:A$974,0),3))</f>
        <v>-</v>
      </c>
      <c r="E27" s="6" t="str">
        <f>IF(C27="","-",INDEX('Katalog odpadů'!A$1:C$974,MATCH(C27,'Katalog odpadů'!A$1:A$974,0),2))</f>
        <v>-</v>
      </c>
      <c r="F27" s="30"/>
      <c r="G27" s="30"/>
      <c r="H27" s="10"/>
      <c r="I27" s="33"/>
      <c r="J27" s="28"/>
    </row>
    <row r="28" spans="1:10" ht="21.75" customHeight="1">
      <c r="A28" s="29"/>
      <c r="B28" s="8"/>
      <c r="C28" s="7"/>
      <c r="D28" s="100" t="str">
        <f>IF(C28="","-",INDEX('Katalog odpadů'!A$1:C$974,MATCH(C28,'Katalog odpadů'!A$1:A$974,0),3))</f>
        <v>-</v>
      </c>
      <c r="E28" s="6" t="str">
        <f>IF(C28="","-",INDEX('Katalog odpadů'!A$1:C$974,MATCH(C28,'Katalog odpadů'!A$1:A$974,0),2))</f>
        <v>-</v>
      </c>
      <c r="F28" s="30"/>
      <c r="G28" s="30"/>
      <c r="H28" s="10"/>
      <c r="I28" s="33"/>
      <c r="J28" s="28"/>
    </row>
    <row r="29" spans="1:10" ht="21.75" customHeight="1">
      <c r="A29" s="29"/>
      <c r="B29" s="25"/>
      <c r="C29" s="7"/>
      <c r="D29" s="100" t="str">
        <f>IF(C29="","-",INDEX('Katalog odpadů'!A$1:C$974,MATCH(C29,'Katalog odpadů'!A$1:A$974,0),3))</f>
        <v>-</v>
      </c>
      <c r="E29" s="6" t="str">
        <f>IF(C29="","-",INDEX('Katalog odpadů'!A$1:C$974,MATCH(C29,'Katalog odpadů'!A$1:A$974,0),2))</f>
        <v>-</v>
      </c>
      <c r="F29" s="30"/>
      <c r="G29" s="30"/>
      <c r="H29" s="10"/>
      <c r="I29" s="33"/>
      <c r="J29" s="28"/>
    </row>
    <row r="30" spans="1:10" ht="21.75" customHeight="1">
      <c r="A30" s="29"/>
      <c r="B30" s="8"/>
      <c r="C30" s="7"/>
      <c r="D30" s="100" t="str">
        <f>IF(C30="","-",INDEX('Katalog odpadů'!A$1:C$974,MATCH(C30,'Katalog odpadů'!A$1:A$974,0),3))</f>
        <v>-</v>
      </c>
      <c r="E30" s="6" t="str">
        <f>IF(C30="","-",INDEX('Katalog odpadů'!A$1:C$974,MATCH(C30,'Katalog odpadů'!A$1:A$974,0),2))</f>
        <v>-</v>
      </c>
      <c r="F30" s="30"/>
      <c r="G30" s="30"/>
      <c r="H30" s="10"/>
      <c r="I30" s="33"/>
      <c r="J30" s="28"/>
    </row>
    <row r="31" spans="1:10" ht="21.75" customHeight="1">
      <c r="A31" s="27"/>
      <c r="B31" s="25"/>
      <c r="C31" s="7"/>
      <c r="D31" s="100" t="str">
        <f>IF(C31="","-",INDEX('Katalog odpadů'!A$1:C$974,MATCH(C31,'Katalog odpadů'!A$1:A$974,0),3))</f>
        <v>-</v>
      </c>
      <c r="E31" s="6" t="str">
        <f>IF(C31="","-",INDEX('Katalog odpadů'!A$1:C$974,MATCH(C31,'Katalog odpadů'!A$1:A$974,0),2))</f>
        <v>-</v>
      </c>
      <c r="F31" s="30"/>
      <c r="G31" s="30"/>
      <c r="H31" s="9"/>
      <c r="I31" s="6"/>
      <c r="J31" s="28"/>
    </row>
    <row r="32" spans="1:10" ht="21.75" customHeight="1">
      <c r="A32" s="27"/>
      <c r="B32" s="8"/>
      <c r="C32" s="7"/>
      <c r="D32" s="100" t="str">
        <f>IF(C32="","-",INDEX('Katalog odpadů'!A$1:C$974,MATCH(C32,'Katalog odpadů'!A$1:A$974,0),3))</f>
        <v>-</v>
      </c>
      <c r="E32" s="6" t="str">
        <f>IF(C32="","-",INDEX('Katalog odpadů'!A$1:C$974,MATCH(C32,'Katalog odpadů'!A$1:A$974,0),2))</f>
        <v>-</v>
      </c>
      <c r="F32" s="30"/>
      <c r="G32" s="30"/>
      <c r="H32" s="9"/>
      <c r="I32" s="34"/>
      <c r="J32" s="28"/>
    </row>
    <row r="33" spans="1:10" ht="21.75" customHeight="1">
      <c r="A33" s="27"/>
      <c r="B33" s="25"/>
      <c r="C33" s="7"/>
      <c r="D33" s="100" t="str">
        <f>IF(C33="","-",INDEX('Katalog odpadů'!A$1:C$974,MATCH(C33,'Katalog odpadů'!A$1:A$974,0),3))</f>
        <v>-</v>
      </c>
      <c r="E33" s="6" t="str">
        <f>IF(C33="","-",INDEX('Katalog odpadů'!A$1:C$974,MATCH(C33,'Katalog odpadů'!A$1:A$974,0),2))</f>
        <v>-</v>
      </c>
      <c r="F33" s="30"/>
      <c r="G33" s="30"/>
      <c r="H33" s="9"/>
      <c r="I33" s="6"/>
      <c r="J33" s="28"/>
    </row>
    <row r="34" spans="1:10" ht="21.75" customHeight="1">
      <c r="A34" s="27"/>
      <c r="B34" s="8"/>
      <c r="C34" s="7"/>
      <c r="D34" s="100" t="str">
        <f>IF(C34="","-",INDEX('Katalog odpadů'!A$1:C$974,MATCH(C34,'Katalog odpadů'!A$1:A$974,0),3))</f>
        <v>-</v>
      </c>
      <c r="E34" s="6" t="str">
        <f>IF(C34="","-",INDEX('Katalog odpadů'!A$1:C$974,MATCH(C34,'Katalog odpadů'!A$1:A$974,0),2))</f>
        <v>-</v>
      </c>
      <c r="F34" s="30"/>
      <c r="G34" s="30"/>
      <c r="H34" s="9"/>
      <c r="I34" s="34"/>
      <c r="J34" s="28"/>
    </row>
    <row r="35" spans="1:10" ht="21.75" customHeight="1">
      <c r="A35" s="27"/>
      <c r="B35" s="25"/>
      <c r="C35" s="7"/>
      <c r="D35" s="100" t="str">
        <f>IF(C35="","-",INDEX('Katalog odpadů'!A$1:C$974,MATCH(C35,'Katalog odpadů'!A$1:A$974,0),3))</f>
        <v>-</v>
      </c>
      <c r="E35" s="6" t="str">
        <f>IF(C35="","-",INDEX('Katalog odpadů'!A$1:C$974,MATCH(C35,'Katalog odpadů'!A$1:A$974,0),2))</f>
        <v>-</v>
      </c>
      <c r="F35" s="30"/>
      <c r="G35" s="30"/>
      <c r="H35" s="9"/>
      <c r="I35" s="6"/>
      <c r="J35" s="28"/>
    </row>
    <row r="36" spans="1:10" ht="21.75" customHeight="1">
      <c r="A36" s="27"/>
      <c r="B36" s="8"/>
      <c r="C36" s="7"/>
      <c r="D36" s="100" t="str">
        <f>IF(C36="","-",INDEX('Katalog odpadů'!A$1:C$974,MATCH(C36,'Katalog odpadů'!A$1:A$974,0),3))</f>
        <v>-</v>
      </c>
      <c r="E36" s="6" t="str">
        <f>IF(C36="","-",INDEX('Katalog odpadů'!A$1:C$974,MATCH(C36,'Katalog odpadů'!A$1:A$974,0),2))</f>
        <v>-</v>
      </c>
      <c r="F36" s="30"/>
      <c r="G36" s="30"/>
      <c r="H36" s="9"/>
      <c r="I36" s="34"/>
      <c r="J36" s="28"/>
    </row>
    <row r="37" spans="1:10" ht="21.75" customHeight="1">
      <c r="A37" s="27"/>
      <c r="B37" s="25"/>
      <c r="C37" s="7"/>
      <c r="D37" s="100" t="str">
        <f>IF(C37="","-",INDEX('Katalog odpadů'!A$1:C$974,MATCH(C37,'Katalog odpadů'!A$1:A$974,0),3))</f>
        <v>-</v>
      </c>
      <c r="E37" s="6" t="str">
        <f>IF(C37="","-",INDEX('Katalog odpadů'!A$1:C$974,MATCH(C37,'Katalog odpadů'!A$1:A$974,0),2))</f>
        <v>-</v>
      </c>
      <c r="F37" s="30"/>
      <c r="G37" s="30"/>
      <c r="H37" s="9"/>
      <c r="I37" s="6"/>
      <c r="J37" s="28"/>
    </row>
    <row r="38" spans="1:10" ht="21.75" customHeight="1">
      <c r="A38" s="27"/>
      <c r="B38" s="8"/>
      <c r="C38" s="7"/>
      <c r="D38" s="100" t="str">
        <f>IF(C38="","-",INDEX('Katalog odpadů'!A$1:C$974,MATCH(C38,'Katalog odpadů'!A$1:A$974,0),3))</f>
        <v>-</v>
      </c>
      <c r="E38" s="6" t="str">
        <f>IF(C38="","-",INDEX('Katalog odpadů'!A$1:C$974,MATCH(C38,'Katalog odpadů'!A$1:A$974,0),2))</f>
        <v>-</v>
      </c>
      <c r="F38" s="30"/>
      <c r="G38" s="30"/>
      <c r="H38" s="9"/>
      <c r="I38" s="34"/>
      <c r="J38" s="28"/>
    </row>
    <row r="39" spans="1:10" ht="21.75" customHeight="1">
      <c r="A39" s="27"/>
      <c r="B39" s="25"/>
      <c r="C39" s="7"/>
      <c r="D39" s="100" t="str">
        <f>IF(C39="","-",INDEX('Katalog odpadů'!A$1:C$974,MATCH(C39,'Katalog odpadů'!A$1:A$974,0),3))</f>
        <v>-</v>
      </c>
      <c r="E39" s="6" t="str">
        <f>IF(C39="","-",INDEX('Katalog odpadů'!A$1:C$974,MATCH(C39,'Katalog odpadů'!A$1:A$974,0),2))</f>
        <v>-</v>
      </c>
      <c r="F39" s="30"/>
      <c r="G39" s="30"/>
      <c r="H39" s="9"/>
      <c r="I39" s="6"/>
      <c r="J39" s="28"/>
    </row>
    <row r="40" spans="1:10" ht="21.75" customHeight="1">
      <c r="A40" s="27"/>
      <c r="B40" s="8"/>
      <c r="C40" s="7"/>
      <c r="D40" s="100" t="str">
        <f>IF(C40="","-",INDEX('Katalog odpadů'!A$1:C$974,MATCH(C40,'Katalog odpadů'!A$1:A$974,0),3))</f>
        <v>-</v>
      </c>
      <c r="E40" s="6" t="str">
        <f>IF(C40="","-",INDEX('Katalog odpadů'!A$1:C$974,MATCH(C40,'Katalog odpadů'!A$1:A$974,0),2))</f>
        <v>-</v>
      </c>
      <c r="F40" s="30"/>
      <c r="G40" s="30"/>
      <c r="H40" s="9"/>
      <c r="I40" s="34"/>
      <c r="J40" s="28"/>
    </row>
    <row r="41" spans="1:10" ht="21.75" customHeight="1">
      <c r="A41" s="27"/>
      <c r="B41" s="25"/>
      <c r="C41" s="7"/>
      <c r="D41" s="100" t="str">
        <f>IF(C41="","-",INDEX('Katalog odpadů'!A$1:C$974,MATCH(C41,'Katalog odpadů'!A$1:A$974,0),3))</f>
        <v>-</v>
      </c>
      <c r="E41" s="6" t="str">
        <f>IF(C41="","-",INDEX('Katalog odpadů'!A$1:C$974,MATCH(C41,'Katalog odpadů'!A$1:A$974,0),2))</f>
        <v>-</v>
      </c>
      <c r="F41" s="30"/>
      <c r="G41" s="30"/>
      <c r="H41" s="9"/>
      <c r="I41" s="6"/>
      <c r="J41" s="28"/>
    </row>
    <row r="42" spans="1:10" ht="21.75" customHeight="1">
      <c r="A42" s="27"/>
      <c r="B42" s="8"/>
      <c r="C42" s="7"/>
      <c r="D42" s="100" t="str">
        <f>IF(C42="","-",INDEX('Katalog odpadů'!A$1:C$974,MATCH(C42,'Katalog odpadů'!A$1:A$974,0),3))</f>
        <v>-</v>
      </c>
      <c r="E42" s="6" t="str">
        <f>IF(C42="","-",INDEX('Katalog odpadů'!A$1:C$974,MATCH(C42,'Katalog odpadů'!A$1:A$974,0),2))</f>
        <v>-</v>
      </c>
      <c r="F42" s="30"/>
      <c r="G42" s="30"/>
      <c r="H42" s="9"/>
      <c r="I42" s="34"/>
      <c r="J42" s="28"/>
    </row>
    <row r="43" spans="1:10" ht="21.75" customHeight="1">
      <c r="A43" s="27"/>
      <c r="B43" s="25"/>
      <c r="C43" s="7"/>
      <c r="D43" s="100" t="str">
        <f>IF(C43="","-",INDEX('Katalog odpadů'!A$1:C$974,MATCH(C43,'Katalog odpadů'!A$1:A$974,0),3))</f>
        <v>-</v>
      </c>
      <c r="E43" s="6" t="str">
        <f>IF(C43="","-",INDEX('Katalog odpadů'!A$1:C$974,MATCH(C43,'Katalog odpadů'!A$1:A$974,0),2))</f>
        <v>-</v>
      </c>
      <c r="F43" s="30"/>
      <c r="G43" s="30"/>
      <c r="H43" s="9"/>
      <c r="I43" s="6"/>
      <c r="J43" s="28"/>
    </row>
    <row r="44" spans="1:10" ht="21.75" customHeight="1">
      <c r="A44" s="27"/>
      <c r="B44" s="8"/>
      <c r="C44" s="7"/>
      <c r="D44" s="100" t="str">
        <f>IF(C44="","-",INDEX('Katalog odpadů'!A$1:C$974,MATCH(C44,'Katalog odpadů'!A$1:A$974,0),3))</f>
        <v>-</v>
      </c>
      <c r="E44" s="6" t="str">
        <f>IF(C44="","-",INDEX('Katalog odpadů'!A$1:C$974,MATCH(C44,'Katalog odpadů'!A$1:A$974,0),2))</f>
        <v>-</v>
      </c>
      <c r="F44" s="30"/>
      <c r="G44" s="30"/>
      <c r="H44" s="9"/>
      <c r="I44" s="34"/>
      <c r="J44" s="28"/>
    </row>
    <row r="45" spans="1:10" ht="21.75" customHeight="1">
      <c r="A45" s="29"/>
      <c r="B45" s="25"/>
      <c r="C45" s="7"/>
      <c r="D45" s="100" t="str">
        <f>IF(C45="","-",INDEX('Katalog odpadů'!A$1:C$974,MATCH(C45,'Katalog odpadů'!A$1:A$974,0),3))</f>
        <v>-</v>
      </c>
      <c r="E45" s="6" t="str">
        <f>IF(C45="","-",INDEX('Katalog odpadů'!A$1:C$974,MATCH(C45,'Katalog odpadů'!A$1:A$974,0),2))</f>
        <v>-</v>
      </c>
      <c r="F45" s="30"/>
      <c r="G45" s="30"/>
      <c r="H45" s="10"/>
      <c r="I45" s="33"/>
      <c r="J45" s="28"/>
    </row>
    <row r="46" spans="1:10" ht="21.75" customHeight="1">
      <c r="A46" s="29"/>
      <c r="B46" s="8"/>
      <c r="C46" s="7"/>
      <c r="D46" s="100" t="str">
        <f>IF(C46="","-",INDEX('Katalog odpadů'!A$1:C$974,MATCH(C46,'Katalog odpadů'!A$1:A$974,0),3))</f>
        <v>-</v>
      </c>
      <c r="E46" s="6" t="str">
        <f>IF(C46="","-",INDEX('Katalog odpadů'!A$1:C$974,MATCH(C46,'Katalog odpadů'!A$1:A$974,0),2))</f>
        <v>-</v>
      </c>
      <c r="F46" s="30"/>
      <c r="G46" s="30"/>
      <c r="H46" s="10"/>
      <c r="I46" s="33"/>
      <c r="J46" s="28"/>
    </row>
    <row r="47" spans="1:10" ht="21.75" customHeight="1">
      <c r="A47" s="27"/>
      <c r="B47" s="25"/>
      <c r="C47" s="7"/>
      <c r="D47" s="100" t="str">
        <f>IF(C47="","-",INDEX('Katalog odpadů'!A$1:C$974,MATCH(C47,'Katalog odpadů'!A$1:A$974,0),3))</f>
        <v>-</v>
      </c>
      <c r="E47" s="6" t="str">
        <f>IF(C47="","-",INDEX('Katalog odpadů'!A$1:C$974,MATCH(C47,'Katalog odpadů'!A$1:A$974,0),2))</f>
        <v>-</v>
      </c>
      <c r="F47" s="30"/>
      <c r="G47" s="30"/>
      <c r="H47" s="9"/>
      <c r="I47" s="6"/>
      <c r="J47" s="28"/>
    </row>
    <row r="48" spans="1:10" ht="21.75" customHeight="1">
      <c r="A48" s="27"/>
      <c r="B48" s="8"/>
      <c r="C48" s="7"/>
      <c r="D48" s="100" t="str">
        <f>IF(C48="","-",INDEX('Katalog odpadů'!A$1:C$974,MATCH(C48,'Katalog odpadů'!A$1:A$974,0),3))</f>
        <v>-</v>
      </c>
      <c r="E48" s="6" t="str">
        <f>IF(C48="","-",INDEX('Katalog odpadů'!A$1:C$974,MATCH(C48,'Katalog odpadů'!A$1:A$974,0),2))</f>
        <v>-</v>
      </c>
      <c r="F48" s="30"/>
      <c r="G48" s="30"/>
      <c r="H48" s="9"/>
      <c r="I48" s="6"/>
      <c r="J48" s="28"/>
    </row>
    <row r="49" spans="1:10" ht="21.75" customHeight="1">
      <c r="A49" s="27"/>
      <c r="B49" s="25"/>
      <c r="C49" s="7"/>
      <c r="D49" s="100" t="str">
        <f>IF(C49="","-",INDEX('Katalog odpadů'!A$1:C$974,MATCH(C49,'Katalog odpadů'!A$1:A$974,0),3))</f>
        <v>-</v>
      </c>
      <c r="E49" s="6" t="str">
        <f>IF(C49="","-",INDEX('Katalog odpadů'!A$1:C$974,MATCH(C49,'Katalog odpadů'!A$1:A$974,0),2))</f>
        <v>-</v>
      </c>
      <c r="F49" s="30"/>
      <c r="G49" s="30"/>
      <c r="H49" s="9"/>
      <c r="I49" s="6"/>
      <c r="J49" s="28"/>
    </row>
    <row r="50" spans="1:10" ht="21.75" customHeight="1">
      <c r="A50" s="27"/>
      <c r="B50" s="8"/>
      <c r="C50" s="7"/>
      <c r="D50" s="100" t="str">
        <f>IF(C50="","-",INDEX('Katalog odpadů'!A$1:C$974,MATCH(C50,'Katalog odpadů'!A$1:A$974,0),3))</f>
        <v>-</v>
      </c>
      <c r="E50" s="6" t="str">
        <f>IF(C50="","-",INDEX('Katalog odpadů'!A$1:C$974,MATCH(C50,'Katalog odpadů'!A$1:A$974,0),2))</f>
        <v>-</v>
      </c>
      <c r="F50" s="30"/>
      <c r="G50" s="30"/>
      <c r="H50" s="9"/>
      <c r="I50" s="34"/>
      <c r="J50" s="28"/>
    </row>
    <row r="51" spans="1:10" ht="21.75" customHeight="1">
      <c r="A51" s="27"/>
      <c r="B51" s="25"/>
      <c r="C51" s="7"/>
      <c r="D51" s="100" t="str">
        <f>IF(C51="","-",INDEX('Katalog odpadů'!A$1:C$974,MATCH(C51,'Katalog odpadů'!A$1:A$974,0),3))</f>
        <v>-</v>
      </c>
      <c r="E51" s="6" t="str">
        <f>IF(C51="","-",INDEX('Katalog odpadů'!A$1:C$974,MATCH(C51,'Katalog odpadů'!A$1:A$974,0),2))</f>
        <v>-</v>
      </c>
      <c r="F51" s="30"/>
      <c r="G51" s="30"/>
      <c r="H51" s="9"/>
      <c r="I51" s="6"/>
      <c r="J51" s="28"/>
    </row>
    <row r="52" spans="1:10" ht="21.75" customHeight="1">
      <c r="A52" s="27"/>
      <c r="B52" s="8"/>
      <c r="C52" s="7"/>
      <c r="D52" s="100" t="str">
        <f>IF(C52="","-",INDEX('Katalog odpadů'!A$1:C$974,MATCH(C52,'Katalog odpadů'!A$1:A$974,0),3))</f>
        <v>-</v>
      </c>
      <c r="E52" s="6" t="str">
        <f>IF(C52="","-",INDEX('Katalog odpadů'!A$1:C$974,MATCH(C52,'Katalog odpadů'!A$1:A$974,0),2))</f>
        <v>-</v>
      </c>
      <c r="F52" s="30"/>
      <c r="G52" s="30"/>
      <c r="H52" s="9"/>
      <c r="I52" s="34"/>
      <c r="J52" s="28"/>
    </row>
    <row r="53" spans="1:10" ht="21.75" customHeight="1">
      <c r="A53" s="27"/>
      <c r="B53" s="25"/>
      <c r="C53" s="7"/>
      <c r="D53" s="100" t="str">
        <f>IF(C53="","-",INDEX('Katalog odpadů'!A$1:C$974,MATCH(C53,'Katalog odpadů'!A$1:A$974,0),3))</f>
        <v>-</v>
      </c>
      <c r="E53" s="6" t="str">
        <f>IF(C53="","-",INDEX('Katalog odpadů'!A$1:C$974,MATCH(C53,'Katalog odpadů'!A$1:A$974,0),2))</f>
        <v>-</v>
      </c>
      <c r="F53" s="30"/>
      <c r="G53" s="30"/>
      <c r="H53" s="9"/>
      <c r="I53" s="6"/>
      <c r="J53" s="28"/>
    </row>
    <row r="54" spans="1:10" ht="21.75" customHeight="1">
      <c r="A54" s="27"/>
      <c r="B54" s="8"/>
      <c r="C54" s="7"/>
      <c r="D54" s="100" t="str">
        <f>IF(C54="","-",INDEX('Katalog odpadů'!A$1:C$974,MATCH(C54,'Katalog odpadů'!A$1:A$974,0),3))</f>
        <v>-</v>
      </c>
      <c r="E54" s="6" t="str">
        <f>IF(C54="","-",INDEX('Katalog odpadů'!A$1:C$974,MATCH(C54,'Katalog odpadů'!A$1:A$974,0),2))</f>
        <v>-</v>
      </c>
      <c r="F54" s="30"/>
      <c r="G54" s="30"/>
      <c r="H54" s="9"/>
      <c r="I54" s="34"/>
      <c r="J54" s="28"/>
    </row>
    <row r="55" spans="1:10" ht="21.75" customHeight="1">
      <c r="A55" s="27"/>
      <c r="B55" s="25"/>
      <c r="C55" s="7"/>
      <c r="D55" s="100" t="str">
        <f>IF(C55="","-",INDEX('Katalog odpadů'!A$1:C$974,MATCH(C55,'Katalog odpadů'!A$1:A$974,0),3))</f>
        <v>-</v>
      </c>
      <c r="E55" s="6" t="str">
        <f>IF(C55="","-",INDEX('Katalog odpadů'!A$1:C$974,MATCH(C55,'Katalog odpadů'!A$1:A$974,0),2))</f>
        <v>-</v>
      </c>
      <c r="F55" s="30"/>
      <c r="G55" s="30"/>
      <c r="H55" s="9"/>
      <c r="I55" s="6"/>
      <c r="J55" s="28"/>
    </row>
    <row r="56" spans="1:10" ht="21.75" customHeight="1">
      <c r="A56" s="27"/>
      <c r="B56" s="8"/>
      <c r="C56" s="7"/>
      <c r="D56" s="100" t="str">
        <f>IF(C56="","-",INDEX('Katalog odpadů'!A$1:C$974,MATCH(C56,'Katalog odpadů'!A$1:A$974,0),3))</f>
        <v>-</v>
      </c>
      <c r="E56" s="6" t="str">
        <f>IF(C56="","-",INDEX('Katalog odpadů'!A$1:C$974,MATCH(C56,'Katalog odpadů'!A$1:A$974,0),2))</f>
        <v>-</v>
      </c>
      <c r="F56" s="30"/>
      <c r="G56" s="30"/>
      <c r="H56" s="9"/>
      <c r="I56" s="34"/>
      <c r="J56" s="28"/>
    </row>
    <row r="57" spans="1:10" ht="21.75" customHeight="1">
      <c r="A57" s="29"/>
      <c r="B57" s="25"/>
      <c r="C57" s="7"/>
      <c r="D57" s="100" t="str">
        <f>IF(C57="","-",INDEX('Katalog odpadů'!A$1:C$974,MATCH(C57,'Katalog odpadů'!A$1:A$974,0),3))</f>
        <v>-</v>
      </c>
      <c r="E57" s="6" t="str">
        <f>IF(C57="","-",INDEX('Katalog odpadů'!A$1:C$974,MATCH(C57,'Katalog odpadů'!A$1:A$974,0),2))</f>
        <v>-</v>
      </c>
      <c r="F57" s="30"/>
      <c r="G57" s="30"/>
      <c r="H57" s="10"/>
      <c r="I57" s="33"/>
      <c r="J57" s="28"/>
    </row>
    <row r="58" spans="1:10" ht="21.75" customHeight="1">
      <c r="A58" s="29"/>
      <c r="B58" s="8"/>
      <c r="C58" s="7"/>
      <c r="D58" s="100" t="str">
        <f>IF(C58="","-",INDEX('Katalog odpadů'!A$1:C$974,MATCH(C58,'Katalog odpadů'!A$1:A$974,0),3))</f>
        <v>-</v>
      </c>
      <c r="E58" s="6" t="str">
        <f>IF(C58="","-",INDEX('Katalog odpadů'!A$1:C$974,MATCH(C58,'Katalog odpadů'!A$1:A$974,0),2))</f>
        <v>-</v>
      </c>
      <c r="F58" s="30"/>
      <c r="G58" s="30"/>
      <c r="H58" s="10"/>
      <c r="I58" s="33"/>
      <c r="J58" s="28"/>
    </row>
    <row r="59" spans="1:10" ht="21.75" customHeight="1">
      <c r="A59" s="27"/>
      <c r="B59" s="25"/>
      <c r="C59" s="7"/>
      <c r="D59" s="100" t="str">
        <f>IF(C59="","-",INDEX('Katalog odpadů'!A$1:C$974,MATCH(C59,'Katalog odpadů'!A$1:A$974,0),3))</f>
        <v>-</v>
      </c>
      <c r="E59" s="6" t="str">
        <f>IF(C59="","-",INDEX('Katalog odpadů'!A$1:C$974,MATCH(C59,'Katalog odpadů'!A$1:A$974,0),2))</f>
        <v>-</v>
      </c>
      <c r="F59" s="30"/>
      <c r="G59" s="30"/>
      <c r="H59" s="9"/>
      <c r="I59" s="6"/>
      <c r="J59" s="28"/>
    </row>
    <row r="60" spans="1:10" ht="21.75" customHeight="1">
      <c r="A60" s="27"/>
      <c r="B60" s="8"/>
      <c r="C60" s="7"/>
      <c r="D60" s="100" t="str">
        <f>IF(C60="","-",INDEX('Katalog odpadů'!A$1:C$974,MATCH(C60,'Katalog odpadů'!A$1:A$974,0),3))</f>
        <v>-</v>
      </c>
      <c r="E60" s="6" t="str">
        <f>IF(C60="","-",INDEX('Katalog odpadů'!A$1:C$974,MATCH(C60,'Katalog odpadů'!A$1:A$974,0),2))</f>
        <v>-</v>
      </c>
      <c r="F60" s="30"/>
      <c r="G60" s="30"/>
      <c r="H60" s="9"/>
      <c r="I60" s="34"/>
      <c r="J60" s="28"/>
    </row>
    <row r="61" spans="1:10" ht="21.75" customHeight="1">
      <c r="A61" s="27"/>
      <c r="B61" s="25"/>
      <c r="C61" s="7"/>
      <c r="D61" s="100" t="str">
        <f>IF(C61="","-",INDEX('Katalog odpadů'!A$1:C$974,MATCH(C61,'Katalog odpadů'!A$1:A$974,0),3))</f>
        <v>-</v>
      </c>
      <c r="E61" s="6" t="str">
        <f>IF(C61="","-",INDEX('Katalog odpadů'!A$1:C$974,MATCH(C61,'Katalog odpadů'!A$1:A$974,0),2))</f>
        <v>-</v>
      </c>
      <c r="F61" s="30"/>
      <c r="G61" s="30"/>
      <c r="H61" s="9"/>
      <c r="I61" s="6"/>
      <c r="J61" s="28"/>
    </row>
    <row r="62" spans="1:10" ht="21.75" customHeight="1">
      <c r="A62" s="27"/>
      <c r="B62" s="8"/>
      <c r="C62" s="7"/>
      <c r="D62" s="100" t="str">
        <f>IF(C62="","-",INDEX('Katalog odpadů'!A$1:C$974,MATCH(C62,'Katalog odpadů'!A$1:A$974,0),3))</f>
        <v>-</v>
      </c>
      <c r="E62" s="6" t="str">
        <f>IF(C62="","-",INDEX('Katalog odpadů'!A$1:C$974,MATCH(C62,'Katalog odpadů'!A$1:A$974,0),2))</f>
        <v>-</v>
      </c>
      <c r="F62" s="30"/>
      <c r="G62" s="30"/>
      <c r="H62" s="9"/>
      <c r="I62" s="34"/>
      <c r="J62" s="28"/>
    </row>
    <row r="63" spans="1:10" ht="21.75" customHeight="1">
      <c r="A63" s="29"/>
      <c r="B63" s="25"/>
      <c r="C63" s="7"/>
      <c r="D63" s="100" t="str">
        <f>IF(C63="","-",INDEX('Katalog odpadů'!A$1:C$974,MATCH(C63,'Katalog odpadů'!A$1:A$974,0),3))</f>
        <v>-</v>
      </c>
      <c r="E63" s="6" t="str">
        <f>IF(C63="","-",INDEX('Katalog odpadů'!A$1:C$974,MATCH(C63,'Katalog odpadů'!A$1:A$974,0),2))</f>
        <v>-</v>
      </c>
      <c r="F63" s="30"/>
      <c r="G63" s="30"/>
      <c r="H63" s="10"/>
      <c r="I63" s="33"/>
      <c r="J63" s="28"/>
    </row>
    <row r="64" spans="1:10" ht="21.75" customHeight="1">
      <c r="A64" s="29"/>
      <c r="B64" s="8"/>
      <c r="C64" s="7"/>
      <c r="D64" s="100" t="str">
        <f>IF(C64="","-",INDEX('Katalog odpadů'!A$1:C$974,MATCH(C64,'Katalog odpadů'!A$1:A$974,0),3))</f>
        <v>-</v>
      </c>
      <c r="E64" s="6" t="str">
        <f>IF(C64="","-",INDEX('Katalog odpadů'!A$1:C$974,MATCH(C64,'Katalog odpadů'!A$1:A$974,0),2))</f>
        <v>-</v>
      </c>
      <c r="F64" s="30"/>
      <c r="G64" s="30"/>
      <c r="H64" s="10"/>
      <c r="I64" s="33"/>
      <c r="J64" s="28"/>
    </row>
    <row r="65" spans="1:10" ht="21.75" customHeight="1">
      <c r="A65" s="27"/>
      <c r="B65" s="25"/>
      <c r="C65" s="7"/>
      <c r="D65" s="100" t="str">
        <f>IF(C65="","-",INDEX('Katalog odpadů'!A$1:C$974,MATCH(C65,'Katalog odpadů'!A$1:A$974,0),3))</f>
        <v>-</v>
      </c>
      <c r="E65" s="6" t="str">
        <f>IF(C65="","-",INDEX('Katalog odpadů'!A$1:C$974,MATCH(C65,'Katalog odpadů'!A$1:A$974,0),2))</f>
        <v>-</v>
      </c>
      <c r="F65" s="30"/>
      <c r="G65" s="30"/>
      <c r="H65" s="9"/>
      <c r="I65" s="6"/>
      <c r="J65" s="28"/>
    </row>
    <row r="66" spans="1:10" ht="21.75" customHeight="1">
      <c r="A66" s="27"/>
      <c r="B66" s="8"/>
      <c r="C66" s="7"/>
      <c r="D66" s="100" t="str">
        <f>IF(C66="","-",INDEX('Katalog odpadů'!A$1:C$974,MATCH(C66,'Katalog odpadů'!A$1:A$974,0),3))</f>
        <v>-</v>
      </c>
      <c r="E66" s="6" t="str">
        <f>IF(C66="","-",INDEX('Katalog odpadů'!A$1:C$974,MATCH(C66,'Katalog odpadů'!A$1:A$974,0),2))</f>
        <v>-</v>
      </c>
      <c r="F66" s="30"/>
      <c r="G66" s="30"/>
      <c r="H66" s="9"/>
      <c r="I66" s="6"/>
      <c r="J66" s="28"/>
    </row>
    <row r="67" spans="1:10" ht="21.75" customHeight="1">
      <c r="A67" s="27"/>
      <c r="B67" s="25"/>
      <c r="C67" s="7"/>
      <c r="D67" s="100" t="str">
        <f>IF(C67="","-",INDEX('Katalog odpadů'!A$1:C$974,MATCH(C67,'Katalog odpadů'!A$1:A$974,0),3))</f>
        <v>-</v>
      </c>
      <c r="E67" s="6" t="str">
        <f>IF(C67="","-",INDEX('Katalog odpadů'!A$1:C$974,MATCH(C67,'Katalog odpadů'!A$1:A$974,0),2))</f>
        <v>-</v>
      </c>
      <c r="F67" s="30"/>
      <c r="G67" s="30"/>
      <c r="H67" s="9"/>
      <c r="I67" s="6"/>
      <c r="J67" s="28"/>
    </row>
    <row r="68" spans="1:10" ht="21.75" customHeight="1">
      <c r="A68" s="27"/>
      <c r="B68" s="8"/>
      <c r="C68" s="7"/>
      <c r="D68" s="100" t="str">
        <f>IF(C68="","-",INDEX('Katalog odpadů'!A$1:C$974,MATCH(C68,'Katalog odpadů'!A$1:A$974,0),3))</f>
        <v>-</v>
      </c>
      <c r="E68" s="6" t="str">
        <f>IF(C68="","-",INDEX('Katalog odpadů'!A$1:C$974,MATCH(C68,'Katalog odpadů'!A$1:A$974,0),2))</f>
        <v>-</v>
      </c>
      <c r="F68" s="30"/>
      <c r="G68" s="30"/>
      <c r="H68" s="9"/>
      <c r="I68" s="34"/>
      <c r="J68" s="28"/>
    </row>
    <row r="69" spans="1:10" ht="21.75" customHeight="1">
      <c r="A69" s="27"/>
      <c r="B69" s="25"/>
      <c r="C69" s="7"/>
      <c r="D69" s="100" t="str">
        <f>IF(C69="","-",INDEX('Katalog odpadů'!A$1:C$974,MATCH(C69,'Katalog odpadů'!A$1:A$974,0),3))</f>
        <v>-</v>
      </c>
      <c r="E69" s="6" t="str">
        <f>IF(C69="","-",INDEX('Katalog odpadů'!A$1:C$974,MATCH(C69,'Katalog odpadů'!A$1:A$974,0),2))</f>
        <v>-</v>
      </c>
      <c r="F69" s="30"/>
      <c r="G69" s="30"/>
      <c r="H69" s="9"/>
      <c r="I69" s="6"/>
      <c r="J69" s="28"/>
    </row>
    <row r="70" spans="1:10" ht="21.75" customHeight="1">
      <c r="A70" s="27"/>
      <c r="B70" s="8"/>
      <c r="C70" s="7"/>
      <c r="D70" s="100" t="str">
        <f>IF(C70="","-",INDEX('Katalog odpadů'!A$1:C$974,MATCH(C70,'Katalog odpadů'!A$1:A$974,0),3))</f>
        <v>-</v>
      </c>
      <c r="E70" s="6" t="str">
        <f>IF(C70="","-",INDEX('Katalog odpadů'!A$1:C$974,MATCH(C70,'Katalog odpadů'!A$1:A$974,0),2))</f>
        <v>-</v>
      </c>
      <c r="F70" s="30"/>
      <c r="G70" s="30"/>
      <c r="H70" s="9"/>
      <c r="I70" s="34"/>
      <c r="J70" s="28"/>
    </row>
    <row r="71" spans="1:10" ht="21.75" customHeight="1">
      <c r="A71" s="29"/>
      <c r="B71" s="25"/>
      <c r="C71" s="7"/>
      <c r="D71" s="100" t="str">
        <f>IF(C71="","-",INDEX('Katalog odpadů'!A$1:C$974,MATCH(C71,'Katalog odpadů'!A$1:A$974,0),3))</f>
        <v>-</v>
      </c>
      <c r="E71" s="6" t="str">
        <f>IF(C71="","-",INDEX('Katalog odpadů'!A$1:C$974,MATCH(C71,'Katalog odpadů'!A$1:A$974,0),2))</f>
        <v>-</v>
      </c>
      <c r="F71" s="30"/>
      <c r="G71" s="30"/>
      <c r="H71" s="10"/>
      <c r="I71" s="33"/>
      <c r="J71" s="28"/>
    </row>
    <row r="72" spans="1:10" ht="21.75" customHeight="1">
      <c r="A72" s="29"/>
      <c r="B72" s="8"/>
      <c r="C72" s="7"/>
      <c r="D72" s="100" t="str">
        <f>IF(C72="","-",INDEX('Katalog odpadů'!A$1:C$974,MATCH(C72,'Katalog odpadů'!A$1:A$974,0),3))</f>
        <v>-</v>
      </c>
      <c r="E72" s="6" t="str">
        <f>IF(C72="","-",INDEX('Katalog odpadů'!A$1:C$974,MATCH(C72,'Katalog odpadů'!A$1:A$974,0),2))</f>
        <v>-</v>
      </c>
      <c r="F72" s="30"/>
      <c r="G72" s="30"/>
      <c r="H72" s="10"/>
      <c r="I72" s="33"/>
      <c r="J72" s="28"/>
    </row>
    <row r="73" spans="1:10" ht="21.75" customHeight="1">
      <c r="A73" s="27"/>
      <c r="B73" s="25"/>
      <c r="C73" s="7"/>
      <c r="D73" s="100" t="str">
        <f>IF(C73="","-",INDEX('Katalog odpadů'!A$1:C$974,MATCH(C73,'Katalog odpadů'!A$1:A$974,0),3))</f>
        <v>-</v>
      </c>
      <c r="E73" s="6" t="str">
        <f>IF(C73="","-",INDEX('Katalog odpadů'!A$1:C$974,MATCH(C73,'Katalog odpadů'!A$1:A$974,0),2))</f>
        <v>-</v>
      </c>
      <c r="F73" s="30"/>
      <c r="G73" s="30"/>
      <c r="H73" s="9"/>
      <c r="I73" s="6"/>
      <c r="J73" s="28"/>
    </row>
    <row r="74" spans="1:10" ht="21.75" customHeight="1">
      <c r="A74" s="27"/>
      <c r="B74" s="8"/>
      <c r="C74" s="7"/>
      <c r="D74" s="100" t="str">
        <f>IF(C74="","-",INDEX('Katalog odpadů'!A$1:C$974,MATCH(C74,'Katalog odpadů'!A$1:A$974,0),3))</f>
        <v>-</v>
      </c>
      <c r="E74" s="6" t="str">
        <f>IF(C74="","-",INDEX('Katalog odpadů'!A$1:C$974,MATCH(C74,'Katalog odpadů'!A$1:A$974,0),2))</f>
        <v>-</v>
      </c>
      <c r="F74" s="30"/>
      <c r="G74" s="30"/>
      <c r="H74" s="9"/>
      <c r="I74" s="34"/>
      <c r="J74" s="28"/>
    </row>
    <row r="75" spans="1:10" ht="21.75" customHeight="1">
      <c r="A75" s="29"/>
      <c r="B75" s="25"/>
      <c r="C75" s="7"/>
      <c r="D75" s="100" t="str">
        <f>IF(C75="","-",INDEX('Katalog odpadů'!A$1:C$974,MATCH(C75,'Katalog odpadů'!A$1:A$974,0),3))</f>
        <v>-</v>
      </c>
      <c r="E75" s="6" t="str">
        <f>IF(C75="","-",INDEX('Katalog odpadů'!A$1:C$974,MATCH(C75,'Katalog odpadů'!A$1:A$974,0),2))</f>
        <v>-</v>
      </c>
      <c r="F75" s="30"/>
      <c r="G75" s="30"/>
      <c r="H75" s="10"/>
      <c r="I75" s="33"/>
      <c r="J75" s="28"/>
    </row>
    <row r="76" spans="1:10" ht="21.75" customHeight="1">
      <c r="A76" s="29"/>
      <c r="B76" s="8"/>
      <c r="C76" s="7"/>
      <c r="D76" s="100" t="str">
        <f>IF(C76="","-",INDEX('Katalog odpadů'!A$1:C$974,MATCH(C76,'Katalog odpadů'!A$1:A$974,0),3))</f>
        <v>-</v>
      </c>
      <c r="E76" s="6" t="str">
        <f>IF(C76="","-",INDEX('Katalog odpadů'!A$1:C$974,MATCH(C76,'Katalog odpadů'!A$1:A$974,0),2))</f>
        <v>-</v>
      </c>
      <c r="F76" s="30"/>
      <c r="G76" s="30"/>
      <c r="H76" s="10"/>
      <c r="I76" s="33"/>
      <c r="J76" s="28"/>
    </row>
    <row r="77" spans="1:10" ht="21.75" customHeight="1">
      <c r="A77" s="29"/>
      <c r="B77" s="25"/>
      <c r="C77" s="7"/>
      <c r="D77" s="100" t="str">
        <f>IF(C77="","-",INDEX('Katalog odpadů'!A$1:C$974,MATCH(C77,'Katalog odpadů'!A$1:A$974,0),3))</f>
        <v>-</v>
      </c>
      <c r="E77" s="6" t="str">
        <f>IF(C77="","-",INDEX('Katalog odpadů'!A$1:C$974,MATCH(C77,'Katalog odpadů'!A$1:A$974,0),2))</f>
        <v>-</v>
      </c>
      <c r="F77" s="30"/>
      <c r="G77" s="30"/>
      <c r="H77" s="10"/>
      <c r="I77" s="33"/>
      <c r="J77" s="28"/>
    </row>
    <row r="78" spans="1:10" ht="21.75" customHeight="1">
      <c r="A78" s="29"/>
      <c r="B78" s="8"/>
      <c r="C78" s="7"/>
      <c r="D78" s="100" t="str">
        <f>IF(C78="","-",INDEX('Katalog odpadů'!A$1:C$974,MATCH(C78,'Katalog odpadů'!A$1:A$974,0),3))</f>
        <v>-</v>
      </c>
      <c r="E78" s="6" t="str">
        <f>IF(C78="","-",INDEX('Katalog odpadů'!A$1:C$974,MATCH(C78,'Katalog odpadů'!A$1:A$974,0),2))</f>
        <v>-</v>
      </c>
      <c r="F78" s="30"/>
      <c r="G78" s="30"/>
      <c r="H78" s="10"/>
      <c r="I78" s="33"/>
      <c r="J78" s="28"/>
    </row>
    <row r="79" spans="1:10" ht="21.75" customHeight="1">
      <c r="A79" s="29"/>
      <c r="B79" s="25"/>
      <c r="C79" s="7"/>
      <c r="D79" s="100" t="str">
        <f>IF(C79="","-",INDEX('Katalog odpadů'!A$1:C$974,MATCH(C79,'Katalog odpadů'!A$1:A$974,0),3))</f>
        <v>-</v>
      </c>
      <c r="E79" s="6" t="str">
        <f>IF(C79="","-",INDEX('Katalog odpadů'!A$1:C$974,MATCH(C79,'Katalog odpadů'!A$1:A$974,0),2))</f>
        <v>-</v>
      </c>
      <c r="F79" s="30"/>
      <c r="G79" s="30"/>
      <c r="H79" s="10"/>
      <c r="I79" s="33"/>
      <c r="J79" s="28"/>
    </row>
    <row r="80" spans="1:10" ht="21.75" customHeight="1">
      <c r="A80" s="29"/>
      <c r="B80" s="8"/>
      <c r="C80" s="7"/>
      <c r="D80" s="100" t="str">
        <f>IF(C80="","-",INDEX('Katalog odpadů'!A$1:C$974,MATCH(C80,'Katalog odpadů'!A$1:A$974,0),3))</f>
        <v>-</v>
      </c>
      <c r="E80" s="6" t="str">
        <f>IF(C80="","-",INDEX('Katalog odpadů'!A$1:C$974,MATCH(C80,'Katalog odpadů'!A$1:A$974,0),2))</f>
        <v>-</v>
      </c>
      <c r="F80" s="30"/>
      <c r="G80" s="30"/>
      <c r="H80" s="10"/>
      <c r="I80" s="33"/>
      <c r="J80" s="28"/>
    </row>
    <row r="81" spans="1:10" ht="21.75" customHeight="1">
      <c r="A81" s="27"/>
      <c r="B81" s="25"/>
      <c r="C81" s="7"/>
      <c r="D81" s="100" t="str">
        <f>IF(C81="","-",INDEX('Katalog odpadů'!A$1:C$974,MATCH(C81,'Katalog odpadů'!A$1:A$974,0),3))</f>
        <v>-</v>
      </c>
      <c r="E81" s="6" t="str">
        <f>IF(C81="","-",INDEX('Katalog odpadů'!A$1:C$974,MATCH(C81,'Katalog odpadů'!A$1:A$974,0),2))</f>
        <v>-</v>
      </c>
      <c r="F81" s="30"/>
      <c r="G81" s="30"/>
      <c r="H81" s="9"/>
      <c r="I81" s="6"/>
      <c r="J81" s="28"/>
    </row>
    <row r="82" spans="1:10" ht="21.75" customHeight="1">
      <c r="A82" s="27"/>
      <c r="B82" s="8"/>
      <c r="C82" s="7"/>
      <c r="D82" s="100" t="str">
        <f>IF(C82="","-",INDEX('Katalog odpadů'!A$1:C$974,MATCH(C82,'Katalog odpadů'!A$1:A$974,0),3))</f>
        <v>-</v>
      </c>
      <c r="E82" s="6" t="str">
        <f>IF(C82="","-",INDEX('Katalog odpadů'!A$1:C$974,MATCH(C82,'Katalog odpadů'!A$1:A$974,0),2))</f>
        <v>-</v>
      </c>
      <c r="F82" s="30"/>
      <c r="G82" s="30"/>
      <c r="H82" s="9"/>
      <c r="I82" s="34"/>
      <c r="J82" s="28"/>
    </row>
    <row r="83" spans="1:10" ht="21.75" customHeight="1">
      <c r="A83" s="29"/>
      <c r="B83" s="25"/>
      <c r="C83" s="7"/>
      <c r="D83" s="100" t="str">
        <f>IF(C83="","-",INDEX('Katalog odpadů'!A$1:C$974,MATCH(C83,'Katalog odpadů'!A$1:A$974,0),3))</f>
        <v>-</v>
      </c>
      <c r="E83" s="6" t="str">
        <f>IF(C83="","-",INDEX('Katalog odpadů'!A$1:C$974,MATCH(C83,'Katalog odpadů'!A$1:A$974,0),2))</f>
        <v>-</v>
      </c>
      <c r="F83" s="30"/>
      <c r="G83" s="30"/>
      <c r="H83" s="10"/>
      <c r="I83" s="33"/>
      <c r="J83" s="28"/>
    </row>
    <row r="84" spans="1:10" ht="21.75" customHeight="1">
      <c r="A84" s="29"/>
      <c r="B84" s="8"/>
      <c r="C84" s="7"/>
      <c r="D84" s="100" t="str">
        <f>IF(C84="","-",INDEX('Katalog odpadů'!A$1:C$974,MATCH(C84,'Katalog odpadů'!A$1:A$974,0),3))</f>
        <v>-</v>
      </c>
      <c r="E84" s="6" t="str">
        <f>IF(C84="","-",INDEX('Katalog odpadů'!A$1:C$974,MATCH(C84,'Katalog odpadů'!A$1:A$974,0),2))</f>
        <v>-</v>
      </c>
      <c r="F84" s="30"/>
      <c r="G84" s="30"/>
      <c r="H84" s="10"/>
      <c r="I84" s="33"/>
      <c r="J84" s="28"/>
    </row>
    <row r="85" spans="1:10" ht="21.75" customHeight="1">
      <c r="A85" s="29"/>
      <c r="B85" s="25"/>
      <c r="C85" s="7"/>
      <c r="D85" s="100" t="str">
        <f>IF(C85="","-",INDEX('Katalog odpadů'!A$1:C$974,MATCH(C85,'Katalog odpadů'!A$1:A$974,0),3))</f>
        <v>-</v>
      </c>
      <c r="E85" s="6" t="str">
        <f>IF(C85="","-",INDEX('Katalog odpadů'!A$1:C$974,MATCH(C85,'Katalog odpadů'!A$1:A$974,0),2))</f>
        <v>-</v>
      </c>
      <c r="F85" s="30"/>
      <c r="G85" s="30"/>
      <c r="H85" s="10"/>
      <c r="I85" s="33"/>
      <c r="J85" s="28"/>
    </row>
    <row r="86" spans="1:10" ht="21.75" customHeight="1">
      <c r="A86" s="29"/>
      <c r="B86" s="8"/>
      <c r="C86" s="7"/>
      <c r="D86" s="100" t="str">
        <f>IF(C86="","-",INDEX('Katalog odpadů'!A$1:C$974,MATCH(C86,'Katalog odpadů'!A$1:A$974,0),3))</f>
        <v>-</v>
      </c>
      <c r="E86" s="6" t="str">
        <f>IF(C86="","-",INDEX('Katalog odpadů'!A$1:C$974,MATCH(C86,'Katalog odpadů'!A$1:A$974,0),2))</f>
        <v>-</v>
      </c>
      <c r="F86" s="30"/>
      <c r="G86" s="30"/>
      <c r="H86" s="10"/>
      <c r="I86" s="33"/>
      <c r="J86" s="28"/>
    </row>
    <row r="87" spans="1:10" ht="21.75" customHeight="1">
      <c r="A87" s="29"/>
      <c r="B87" s="25"/>
      <c r="C87" s="7"/>
      <c r="D87" s="100" t="str">
        <f>IF(C87="","-",INDEX('Katalog odpadů'!A$1:C$974,MATCH(C87,'Katalog odpadů'!A$1:A$974,0),3))</f>
        <v>-</v>
      </c>
      <c r="E87" s="6" t="str">
        <f>IF(C87="","-",INDEX('Katalog odpadů'!A$1:C$974,MATCH(C87,'Katalog odpadů'!A$1:A$974,0),2))</f>
        <v>-</v>
      </c>
      <c r="F87" s="30"/>
      <c r="G87" s="30"/>
      <c r="H87" s="10"/>
      <c r="I87" s="33"/>
      <c r="J87" s="28"/>
    </row>
    <row r="88" spans="1:10" ht="21.75" customHeight="1">
      <c r="A88" s="29"/>
      <c r="B88" s="8"/>
      <c r="C88" s="7"/>
      <c r="D88" s="100" t="str">
        <f>IF(C88="","-",INDEX('Katalog odpadů'!A$1:C$974,MATCH(C88,'Katalog odpadů'!A$1:A$974,0),3))</f>
        <v>-</v>
      </c>
      <c r="E88" s="6" t="str">
        <f>IF(C88="","-",INDEX('Katalog odpadů'!A$1:C$974,MATCH(C88,'Katalog odpadů'!A$1:A$974,0),2))</f>
        <v>-</v>
      </c>
      <c r="F88" s="30"/>
      <c r="G88" s="30"/>
      <c r="H88" s="10"/>
      <c r="I88" s="33"/>
      <c r="J88" s="28"/>
    </row>
    <row r="89" spans="1:10" ht="21.75" customHeight="1">
      <c r="A89" s="27"/>
      <c r="B89" s="25"/>
      <c r="C89" s="7"/>
      <c r="D89" s="100" t="str">
        <f>IF(C89="","-",INDEX('Katalog odpadů'!A$1:C$974,MATCH(C89,'Katalog odpadů'!A$1:A$974,0),3))</f>
        <v>-</v>
      </c>
      <c r="E89" s="6" t="str">
        <f>IF(C89="","-",INDEX('Katalog odpadů'!A$1:C$974,MATCH(C89,'Katalog odpadů'!A$1:A$974,0),2))</f>
        <v>-</v>
      </c>
      <c r="F89" s="30"/>
      <c r="G89" s="30"/>
      <c r="H89" s="9"/>
      <c r="I89" s="6"/>
      <c r="J89" s="28"/>
    </row>
    <row r="90" spans="1:10" ht="21.75" customHeight="1">
      <c r="A90" s="27"/>
      <c r="B90" s="8"/>
      <c r="C90" s="7"/>
      <c r="D90" s="100" t="str">
        <f>IF(C90="","-",INDEX('Katalog odpadů'!A$1:C$974,MATCH(C90,'Katalog odpadů'!A$1:A$974,0),3))</f>
        <v>-</v>
      </c>
      <c r="E90" s="6" t="str">
        <f>IF(C90="","-",INDEX('Katalog odpadů'!A$1:C$974,MATCH(C90,'Katalog odpadů'!A$1:A$974,0),2))</f>
        <v>-</v>
      </c>
      <c r="F90" s="30"/>
      <c r="G90" s="30"/>
      <c r="H90" s="9"/>
      <c r="I90" s="34"/>
      <c r="J90" s="28"/>
    </row>
    <row r="91" spans="1:10" ht="21.75" customHeight="1">
      <c r="A91" s="27"/>
      <c r="B91" s="25"/>
      <c r="C91" s="7"/>
      <c r="D91" s="100" t="str">
        <f>IF(C91="","-",INDEX('Katalog odpadů'!A$1:C$974,MATCH(C91,'Katalog odpadů'!A$1:A$974,0),3))</f>
        <v>-</v>
      </c>
      <c r="E91" s="6" t="str">
        <f>IF(C91="","-",INDEX('Katalog odpadů'!A$1:C$974,MATCH(C91,'Katalog odpadů'!A$1:A$974,0),2))</f>
        <v>-</v>
      </c>
      <c r="F91" s="30"/>
      <c r="G91" s="30"/>
      <c r="H91" s="9"/>
      <c r="I91" s="6"/>
      <c r="J91" s="28"/>
    </row>
    <row r="92" spans="1:10" ht="21.75" customHeight="1">
      <c r="A92" s="27"/>
      <c r="B92" s="8"/>
      <c r="C92" s="7"/>
      <c r="D92" s="100" t="str">
        <f>IF(C92="","-",INDEX('Katalog odpadů'!A$1:C$974,MATCH(C92,'Katalog odpadů'!A$1:A$974,0),3))</f>
        <v>-</v>
      </c>
      <c r="E92" s="6" t="str">
        <f>IF(C92="","-",INDEX('Katalog odpadů'!A$1:C$974,MATCH(C92,'Katalog odpadů'!A$1:A$974,0),2))</f>
        <v>-</v>
      </c>
      <c r="F92" s="30"/>
      <c r="G92" s="30"/>
      <c r="H92" s="9"/>
      <c r="I92" s="34"/>
      <c r="J92" s="28"/>
    </row>
    <row r="93" spans="1:10" ht="21.75" customHeight="1">
      <c r="A93" s="27"/>
      <c r="B93" s="25"/>
      <c r="C93" s="7"/>
      <c r="D93" s="100" t="str">
        <f>IF(C93="","-",INDEX('Katalog odpadů'!A$1:C$974,MATCH(C93,'Katalog odpadů'!A$1:A$974,0),3))</f>
        <v>-</v>
      </c>
      <c r="E93" s="6" t="str">
        <f>IF(C93="","-",INDEX('Katalog odpadů'!A$1:C$974,MATCH(C93,'Katalog odpadů'!A$1:A$974,0),2))</f>
        <v>-</v>
      </c>
      <c r="F93" s="30"/>
      <c r="G93" s="30"/>
      <c r="H93" s="9"/>
      <c r="I93" s="6"/>
      <c r="J93" s="28"/>
    </row>
    <row r="94" spans="1:10" ht="21.75" customHeight="1">
      <c r="A94" s="27"/>
      <c r="B94" s="8"/>
      <c r="C94" s="7"/>
      <c r="D94" s="100" t="str">
        <f>IF(C94="","-",INDEX('Katalog odpadů'!A$1:C$974,MATCH(C94,'Katalog odpadů'!A$1:A$974,0),3))</f>
        <v>-</v>
      </c>
      <c r="E94" s="6" t="str">
        <f>IF(C94="","-",INDEX('Katalog odpadů'!A$1:C$974,MATCH(C94,'Katalog odpadů'!A$1:A$974,0),2))</f>
        <v>-</v>
      </c>
      <c r="F94" s="30"/>
      <c r="G94" s="30"/>
      <c r="H94" s="9"/>
      <c r="I94" s="34"/>
      <c r="J94" s="28"/>
    </row>
    <row r="95" spans="1:10" ht="21.75" customHeight="1">
      <c r="A95" s="27"/>
      <c r="B95" s="25"/>
      <c r="C95" s="7"/>
      <c r="D95" s="100" t="str">
        <f>IF(C95="","-",INDEX('Katalog odpadů'!A$1:C$974,MATCH(C95,'Katalog odpadů'!A$1:A$974,0),3))</f>
        <v>-</v>
      </c>
      <c r="E95" s="6" t="str">
        <f>IF(C95="","-",INDEX('Katalog odpadů'!A$1:C$974,MATCH(C95,'Katalog odpadů'!A$1:A$974,0),2))</f>
        <v>-</v>
      </c>
      <c r="F95" s="30"/>
      <c r="G95" s="30"/>
      <c r="H95" s="9"/>
      <c r="I95" s="6"/>
      <c r="J95" s="28"/>
    </row>
    <row r="96" spans="1:10" ht="21.75" customHeight="1">
      <c r="A96" s="27"/>
      <c r="B96" s="8"/>
      <c r="C96" s="7"/>
      <c r="D96" s="100" t="str">
        <f>IF(C96="","-",INDEX('Katalog odpadů'!A$1:C$974,MATCH(C96,'Katalog odpadů'!A$1:A$974,0),3))</f>
        <v>-</v>
      </c>
      <c r="E96" s="6" t="str">
        <f>IF(C96="","-",INDEX('Katalog odpadů'!A$1:C$974,MATCH(C96,'Katalog odpadů'!A$1:A$974,0),2))</f>
        <v>-</v>
      </c>
      <c r="F96" s="30"/>
      <c r="G96" s="30"/>
      <c r="H96" s="9"/>
      <c r="I96" s="34"/>
      <c r="J96" s="28"/>
    </row>
    <row r="97" spans="1:10" ht="21.75" customHeight="1">
      <c r="A97" s="27"/>
      <c r="B97" s="25"/>
      <c r="C97" s="7"/>
      <c r="D97" s="100" t="str">
        <f>IF(C97="","-",INDEX('Katalog odpadů'!A$1:C$974,MATCH(C97,'Katalog odpadů'!A$1:A$974,0),3))</f>
        <v>-</v>
      </c>
      <c r="E97" s="6" t="str">
        <f>IF(C97="","-",INDEX('Katalog odpadů'!A$1:C$974,MATCH(C97,'Katalog odpadů'!A$1:A$974,0),2))</f>
        <v>-</v>
      </c>
      <c r="F97" s="30"/>
      <c r="G97" s="30"/>
      <c r="H97" s="9"/>
      <c r="I97" s="6"/>
      <c r="J97" s="28"/>
    </row>
    <row r="98" spans="1:10" ht="21.75" customHeight="1">
      <c r="A98" s="27"/>
      <c r="B98" s="8"/>
      <c r="C98" s="7"/>
      <c r="D98" s="100" t="str">
        <f>IF(C98="","-",INDEX('Katalog odpadů'!A$1:C$974,MATCH(C98,'Katalog odpadů'!A$1:A$974,0),3))</f>
        <v>-</v>
      </c>
      <c r="E98" s="6" t="str">
        <f>IF(C98="","-",INDEX('Katalog odpadů'!A$1:C$974,MATCH(C98,'Katalog odpadů'!A$1:A$974,0),2))</f>
        <v>-</v>
      </c>
      <c r="F98" s="30"/>
      <c r="G98" s="30"/>
      <c r="H98" s="9"/>
      <c r="I98" s="34"/>
      <c r="J98" s="28"/>
    </row>
    <row r="99" spans="1:10" ht="21.75" customHeight="1">
      <c r="A99" s="29"/>
      <c r="B99" s="25"/>
      <c r="C99" s="7"/>
      <c r="D99" s="100" t="str">
        <f>IF(C99="","-",INDEX('Katalog odpadů'!A$1:C$974,MATCH(C99,'Katalog odpadů'!A$1:A$974,0),3))</f>
        <v>-</v>
      </c>
      <c r="E99" s="6" t="str">
        <f>IF(C99="","-",INDEX('Katalog odpadů'!A$1:C$974,MATCH(C99,'Katalog odpadů'!A$1:A$974,0),2))</f>
        <v>-</v>
      </c>
      <c r="F99" s="30"/>
      <c r="G99" s="30"/>
      <c r="H99" s="10"/>
      <c r="I99" s="33"/>
      <c r="J99" s="28"/>
    </row>
    <row r="100" spans="1:10" ht="21.75" customHeight="1">
      <c r="A100" s="29"/>
      <c r="B100" s="8"/>
      <c r="C100" s="7"/>
      <c r="D100" s="100" t="str">
        <f>IF(C100="","-",INDEX('Katalog odpadů'!A$1:C$974,MATCH(C100,'Katalog odpadů'!A$1:A$974,0),3))</f>
        <v>-</v>
      </c>
      <c r="E100" s="6" t="str">
        <f>IF(C100="","-",INDEX('Katalog odpadů'!A$1:C$974,MATCH(C100,'Katalog odpadů'!A$1:A$974,0),2))</f>
        <v>-</v>
      </c>
      <c r="F100" s="30"/>
      <c r="G100" s="30"/>
      <c r="H100" s="10"/>
      <c r="I100" s="33"/>
      <c r="J100" s="28"/>
    </row>
    <row r="101" spans="1:10" ht="21.75" customHeight="1">
      <c r="A101" s="29"/>
      <c r="B101" s="25"/>
      <c r="C101" s="7"/>
      <c r="D101" s="100" t="str">
        <f>IF(C101="","-",INDEX('Katalog odpadů'!A$1:C$974,MATCH(C101,'Katalog odpadů'!A$1:A$974,0),3))</f>
        <v>-</v>
      </c>
      <c r="E101" s="6" t="str">
        <f>IF(C101="","-",INDEX('Katalog odpadů'!A$1:C$974,MATCH(C101,'Katalog odpadů'!A$1:A$974,0),2))</f>
        <v>-</v>
      </c>
      <c r="F101" s="30"/>
      <c r="G101" s="30"/>
      <c r="H101" s="10"/>
      <c r="I101" s="33"/>
      <c r="J101" s="28"/>
    </row>
    <row r="102" spans="1:10" ht="21.75" customHeight="1">
      <c r="A102" s="29"/>
      <c r="B102" s="8"/>
      <c r="C102" s="7"/>
      <c r="D102" s="100" t="str">
        <f>IF(C102="","-",INDEX('Katalog odpadů'!A$1:C$974,MATCH(C102,'Katalog odpadů'!A$1:A$974,0),3))</f>
        <v>-</v>
      </c>
      <c r="E102" s="6" t="str">
        <f>IF(C102="","-",INDEX('Katalog odpadů'!A$1:C$974,MATCH(C102,'Katalog odpadů'!A$1:A$974,0),2))</f>
        <v>-</v>
      </c>
      <c r="F102" s="30"/>
      <c r="G102" s="30"/>
      <c r="H102" s="10"/>
      <c r="I102" s="33"/>
      <c r="J102" s="28"/>
    </row>
    <row r="103" spans="1:10" ht="21.75" customHeight="1">
      <c r="A103" s="29"/>
      <c r="B103" s="25"/>
      <c r="C103" s="7"/>
      <c r="D103" s="100" t="str">
        <f>IF(C103="","-",INDEX('Katalog odpadů'!A$1:C$974,MATCH(C103,'Katalog odpadů'!A$1:A$974,0),3))</f>
        <v>-</v>
      </c>
      <c r="E103" s="6" t="str">
        <f>IF(C103="","-",INDEX('Katalog odpadů'!A$1:C$974,MATCH(C103,'Katalog odpadů'!A$1:A$974,0),2))</f>
        <v>-</v>
      </c>
      <c r="F103" s="30"/>
      <c r="G103" s="30"/>
      <c r="H103" s="10"/>
      <c r="I103" s="33"/>
      <c r="J103" s="28"/>
    </row>
    <row r="104" spans="1:10" ht="21.75" customHeight="1">
      <c r="A104" s="29"/>
      <c r="B104" s="8"/>
      <c r="C104" s="7"/>
      <c r="D104" s="100" t="str">
        <f>IF(C104="","-",INDEX('Katalog odpadů'!A$1:C$974,MATCH(C104,'Katalog odpadů'!A$1:A$974,0),3))</f>
        <v>-</v>
      </c>
      <c r="E104" s="6" t="str">
        <f>IF(C104="","-",INDEX('Katalog odpadů'!A$1:C$974,MATCH(C104,'Katalog odpadů'!A$1:A$974,0),2))</f>
        <v>-</v>
      </c>
      <c r="F104" s="30"/>
      <c r="G104" s="30"/>
      <c r="H104" s="10"/>
      <c r="I104" s="33"/>
      <c r="J104" s="28"/>
    </row>
    <row r="105" spans="1:10" ht="21.75" customHeight="1">
      <c r="A105" s="29"/>
      <c r="B105" s="25"/>
      <c r="C105" s="7"/>
      <c r="D105" s="100" t="str">
        <f>IF(C105="","-",INDEX('Katalog odpadů'!A$1:C$974,MATCH(C105,'Katalog odpadů'!A$1:A$974,0),3))</f>
        <v>-</v>
      </c>
      <c r="E105" s="6" t="str">
        <f>IF(C105="","-",INDEX('Katalog odpadů'!A$1:C$974,MATCH(C105,'Katalog odpadů'!A$1:A$974,0),2))</f>
        <v>-</v>
      </c>
      <c r="F105" s="30"/>
      <c r="G105" s="30"/>
      <c r="H105" s="10"/>
      <c r="I105" s="33"/>
      <c r="J105" s="28"/>
    </row>
    <row r="106" spans="1:10" ht="21.75" customHeight="1">
      <c r="A106" s="29"/>
      <c r="B106" s="8"/>
      <c r="C106" s="7"/>
      <c r="D106" s="100" t="str">
        <f>IF(C106="","-",INDEX('Katalog odpadů'!A$1:C$974,MATCH(C106,'Katalog odpadů'!A$1:A$974,0),3))</f>
        <v>-</v>
      </c>
      <c r="E106" s="6" t="str">
        <f>IF(C106="","-",INDEX('Katalog odpadů'!A$1:C$974,MATCH(C106,'Katalog odpadů'!A$1:A$974,0),2))</f>
        <v>-</v>
      </c>
      <c r="F106" s="30"/>
      <c r="G106" s="30"/>
      <c r="H106" s="10"/>
      <c r="I106" s="33"/>
      <c r="J106" s="28"/>
    </row>
    <row r="107" spans="1:10" ht="21.75" customHeight="1">
      <c r="A107" s="27"/>
      <c r="B107" s="8"/>
      <c r="C107" s="7"/>
      <c r="D107" s="100" t="str">
        <f>IF(C107="","-",INDEX('Katalog odpadů'!A$1:C$974,MATCH(C107,'Katalog odpadů'!A$1:A$974,0),3))</f>
        <v>-</v>
      </c>
      <c r="E107" s="6" t="str">
        <f>IF(C107="","-",INDEX('Katalog odpadů'!A$1:C$974,MATCH(C107,'Katalog odpadů'!A$1:A$974,0),2))</f>
        <v>-</v>
      </c>
      <c r="F107" s="30"/>
      <c r="G107" s="30"/>
      <c r="H107" s="9"/>
      <c r="I107" s="6"/>
      <c r="J107" s="28"/>
    </row>
    <row r="108" spans="5:8" ht="15.75" customHeight="1">
      <c r="E108" s="48" t="s">
        <v>1532</v>
      </c>
      <c r="F108" s="18">
        <f>SUM(F17:F107)</f>
        <v>1.6</v>
      </c>
      <c r="G108" s="18">
        <f>SUM(G17:G107)</f>
        <v>1.6</v>
      </c>
      <c r="H108" s="49" t="s">
        <v>1533</v>
      </c>
    </row>
  </sheetData>
  <sheetProtection/>
  <mergeCells count="11">
    <mergeCell ref="B10:C10"/>
    <mergeCell ref="B11:C11"/>
    <mergeCell ref="C7:E8"/>
    <mergeCell ref="A3:B5"/>
    <mergeCell ref="C3:E5"/>
    <mergeCell ref="J13:J14"/>
    <mergeCell ref="F13:G13"/>
    <mergeCell ref="A13:A15"/>
    <mergeCell ref="B13:B14"/>
    <mergeCell ref="C13:E13"/>
    <mergeCell ref="H13:H14"/>
  </mergeCells>
  <conditionalFormatting sqref="B10:C11 H10">
    <cfRule type="cellIs" priority="1" dxfId="0" operator="equal" stopIfTrue="1">
      <formula>"v listě č.1"</formula>
    </cfRule>
  </conditionalFormatting>
  <conditionalFormatting sqref="C7:E8 C3:E4">
    <cfRule type="cellIs" priority="2" dxfId="0" operator="equal" stopIfTrue="1">
      <formula>"vyplňte v listě č.1"</formula>
    </cfRule>
  </conditionalFormatting>
  <conditionalFormatting sqref="I1">
    <cfRule type="cellIs" priority="3" dxfId="0" operator="equal" stopIfTrue="1">
      <formula>"Rok vyplňte v listě č.1"</formula>
    </cfRule>
  </conditionalFormatting>
  <conditionalFormatting sqref="D17:E107">
    <cfRule type="cellIs" priority="4" dxfId="4" operator="equal" stopIfTrue="1">
      <formula>"-"</formula>
    </cfRule>
  </conditionalFormatting>
  <printOptions/>
  <pageMargins left="0.3937007874015748" right="0.3937007874015748" top="0.64" bottom="0.3937007874015748" header="0.3937007874015748" footer="0.11811023622047245"/>
  <pageSetup horizontalDpi="600" verticalDpi="600" orientation="landscape" paperSize="9" scale="80" r:id="rId3"/>
  <headerFooter alignWithMargins="0">
    <oddHeader>&amp;R&amp;8Číslo strany listu č. 2: &amp;P
Počet stran listu č. 2: 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I101"/>
  <sheetViews>
    <sheetView showGridLines="0" zoomScale="90" zoomScaleNormal="90" zoomScalePageLayoutView="0" workbookViewId="0" topLeftCell="A1">
      <selection activeCell="A6" sqref="A6:A7"/>
    </sheetView>
  </sheetViews>
  <sheetFormatPr defaultColWidth="9.00390625" defaultRowHeight="15.75" customHeight="1"/>
  <cols>
    <col min="1" max="1" width="10.25390625" style="1" customWidth="1"/>
    <col min="2" max="2" width="11.25390625" style="0" customWidth="1"/>
    <col min="3" max="3" width="9.875" style="2" customWidth="1"/>
    <col min="4" max="4" width="46.625" style="2" customWidth="1"/>
    <col min="5" max="6" width="10.25390625" style="0" customWidth="1"/>
    <col min="8" max="8" width="50.625" style="0" customWidth="1"/>
    <col min="9" max="9" width="10.625" style="0" customWidth="1"/>
    <col min="10" max="10" width="4.75390625" style="0" bestFit="1" customWidth="1"/>
  </cols>
  <sheetData>
    <row r="1" spans="1:8" ht="30" customHeight="1">
      <c r="A1" s="107" t="s">
        <v>745</v>
      </c>
      <c r="H1" s="108" t="str">
        <f>IF(CONCATENATE('List č.1 Úvod'!B3,'List č.1 Úvod'!C3,'List č.1 Úvod'!D3,'List č.1 Úvod'!E3)="","Rok vyplňte v listě č.1",CONCATENATE('List č.1 Úvod'!B3,'List č.1 Úvod'!C3,'List č.1 Úvod'!D3,'List č.1 Úvod'!E3))</f>
        <v>Rok vyplňte v listě č.1</v>
      </c>
    </row>
    <row r="2" spans="1:4" ht="15.75" customHeight="1" thickBot="1">
      <c r="A2" s="26"/>
      <c r="C2" s="3"/>
      <c r="D2" s="3"/>
    </row>
    <row r="3" spans="1:7" ht="15.75" customHeight="1" thickBot="1">
      <c r="A3" s="35" t="s">
        <v>1508</v>
      </c>
      <c r="B3" s="205" t="str">
        <f>IF('List č.1 Úvod'!B10:I10=0,"v listě č.1",'List č.1 Úvod'!B10:I10)</f>
        <v>v listě č.1</v>
      </c>
      <c r="C3" s="206"/>
      <c r="D3" s="3"/>
      <c r="E3" s="37"/>
      <c r="F3" s="38" t="s">
        <v>1528</v>
      </c>
      <c r="G3" s="79" t="str">
        <f>IF('List č.1 Úvod'!K10=0,"v listě č.1",'List č.1 Úvod'!K10)</f>
        <v>v listě č.1</v>
      </c>
    </row>
    <row r="4" spans="1:4" ht="15.75" customHeight="1" thickBot="1">
      <c r="A4" s="36" t="s">
        <v>1527</v>
      </c>
      <c r="B4" s="207" t="str">
        <f>IF(CONCATENATE('List č.1 Úvod'!P18,'List č.1 Úvod'!Q18,'List č.1 Úvod'!R18,'List č.1 Úvod'!S18,'List č.1 Úvod'!T18,'List č.1 Úvod'!U18)="","v listě č.1",CONCATENATE('List č.1 Úvod'!P18,'List č.1 Úvod'!Q18,'List č.1 Úvod'!R18,'List č.1 Úvod'!S18,'List č.1 Úvod'!T18,'List č.1 Úvod'!U18))</f>
        <v>v listě č.1</v>
      </c>
      <c r="C4" s="208"/>
      <c r="D4" s="3"/>
    </row>
    <row r="5" spans="1:4" ht="7.5" customHeight="1" thickBot="1">
      <c r="A5" s="4"/>
      <c r="C5" s="3"/>
      <c r="D5" s="3"/>
    </row>
    <row r="6" spans="1:9" ht="25.5" customHeight="1">
      <c r="A6" s="199" t="s">
        <v>1525</v>
      </c>
      <c r="B6" s="197" t="s">
        <v>1524</v>
      </c>
      <c r="C6" s="204"/>
      <c r="D6" s="198"/>
      <c r="E6" s="227" t="s">
        <v>1451</v>
      </c>
      <c r="F6" s="228"/>
      <c r="G6" s="202" t="s">
        <v>1452</v>
      </c>
      <c r="H6" s="39" t="s">
        <v>1453</v>
      </c>
      <c r="I6" s="224" t="s">
        <v>1227</v>
      </c>
    </row>
    <row r="7" spans="1:9" ht="24" customHeight="1">
      <c r="A7" s="226"/>
      <c r="B7" s="40" t="s">
        <v>1522</v>
      </c>
      <c r="C7" s="40" t="s">
        <v>1523</v>
      </c>
      <c r="D7" s="41" t="s">
        <v>1455</v>
      </c>
      <c r="E7" s="40" t="s">
        <v>1526</v>
      </c>
      <c r="F7" s="40" t="s">
        <v>1017</v>
      </c>
      <c r="G7" s="203"/>
      <c r="H7" s="42" t="s">
        <v>1226</v>
      </c>
      <c r="I7" s="225"/>
    </row>
    <row r="8" spans="1:9" ht="10.5" customHeight="1" thickBot="1">
      <c r="A8" s="106">
        <v>1</v>
      </c>
      <c r="B8" s="43">
        <v>2</v>
      </c>
      <c r="C8" s="43">
        <v>3</v>
      </c>
      <c r="D8" s="44">
        <v>4</v>
      </c>
      <c r="E8" s="43">
        <v>5</v>
      </c>
      <c r="F8" s="43">
        <v>6</v>
      </c>
      <c r="G8" s="43">
        <v>7</v>
      </c>
      <c r="H8" s="43">
        <v>8</v>
      </c>
      <c r="I8" s="45">
        <v>9</v>
      </c>
    </row>
    <row r="9" spans="1:9" ht="15.75" customHeight="1">
      <c r="A9" s="46" t="s">
        <v>1461</v>
      </c>
      <c r="B9" s="46" t="s">
        <v>1529</v>
      </c>
      <c r="C9" s="46" t="s">
        <v>1530</v>
      </c>
      <c r="D9" s="46" t="s">
        <v>1463</v>
      </c>
      <c r="E9" s="46" t="s">
        <v>1464</v>
      </c>
      <c r="F9" s="46" t="s">
        <v>1465</v>
      </c>
      <c r="G9" s="46" t="s">
        <v>1466</v>
      </c>
      <c r="H9" s="46" t="s">
        <v>1467</v>
      </c>
      <c r="I9" s="46" t="s">
        <v>1531</v>
      </c>
    </row>
    <row r="10" spans="1:9" ht="21.75" customHeight="1">
      <c r="A10" s="8"/>
      <c r="B10" s="7"/>
      <c r="C10" s="100" t="str">
        <f>IF(B10="","-",INDEX('Katalog odpadů'!A$1:C$974,MATCH(B10,'Katalog odpadů'!A$1:A$974,0),3))</f>
        <v>-</v>
      </c>
      <c r="D10" s="6" t="str">
        <f>IF(B10="","-",INDEX('Katalog odpadů'!A$1:C$974,MATCH(B10,'Katalog odpadů'!A$1:A$974,0),2))</f>
        <v>-</v>
      </c>
      <c r="E10" s="30"/>
      <c r="F10" s="30"/>
      <c r="G10" s="9"/>
      <c r="H10" s="6"/>
      <c r="I10" s="28"/>
    </row>
    <row r="11" spans="1:9" ht="21.75" customHeight="1">
      <c r="A11" s="8"/>
      <c r="B11" s="7"/>
      <c r="C11" s="100" t="str">
        <f>IF(B11="","-",INDEX('Katalog odpadů'!A$1:C$974,MATCH(B11,'Katalog odpadů'!A$1:A$974,0),3))</f>
        <v>-</v>
      </c>
      <c r="D11" s="6" t="str">
        <f>IF(B11="","-",INDEX('Katalog odpadů'!A$1:C$974,MATCH(B11,'Katalog odpadů'!A$1:A$974,0),2))</f>
        <v>-</v>
      </c>
      <c r="E11" s="30"/>
      <c r="F11" s="30"/>
      <c r="G11" s="10"/>
      <c r="H11" s="33"/>
      <c r="I11" s="28"/>
    </row>
    <row r="12" spans="1:9" ht="21.75" customHeight="1">
      <c r="A12" s="8"/>
      <c r="B12" s="7"/>
      <c r="C12" s="100" t="str">
        <f>IF(B12="","-",INDEX('Katalog odpadů'!A$1:C$974,MATCH(B12,'Katalog odpadů'!A$1:A$974,0),3))</f>
        <v>-</v>
      </c>
      <c r="D12" s="6" t="str">
        <f>IF(B12="","-",INDEX('Katalog odpadů'!A$1:C$974,MATCH(B12,'Katalog odpadů'!A$1:A$974,0),2))</f>
        <v>-</v>
      </c>
      <c r="E12" s="30"/>
      <c r="F12" s="30"/>
      <c r="G12" s="9"/>
      <c r="H12" s="34"/>
      <c r="I12" s="28"/>
    </row>
    <row r="13" spans="1:9" ht="21.75" customHeight="1">
      <c r="A13" s="25"/>
      <c r="B13" s="7"/>
      <c r="C13" s="100" t="str">
        <f>IF(B13="","-",INDEX('Katalog odpadů'!A$1:C$974,MATCH(B13,'Katalog odpadů'!A$1:A$974,0),3))</f>
        <v>-</v>
      </c>
      <c r="D13" s="6" t="str">
        <f>IF(B13="","-",INDEX('Katalog odpadů'!A$1:C$974,MATCH(B13,'Katalog odpadů'!A$1:A$974,0),2))</f>
        <v>-</v>
      </c>
      <c r="E13" s="30"/>
      <c r="F13" s="30"/>
      <c r="G13" s="10"/>
      <c r="H13" s="33"/>
      <c r="I13" s="28"/>
    </row>
    <row r="14" spans="1:9" ht="21.75" customHeight="1">
      <c r="A14" s="8"/>
      <c r="B14" s="7"/>
      <c r="C14" s="100" t="str">
        <f>IF(B14="","-",INDEX('Katalog odpadů'!A$1:C$974,MATCH(B14,'Katalog odpadů'!A$1:A$974,0),3))</f>
        <v>-</v>
      </c>
      <c r="D14" s="6" t="str">
        <f>IF(B14="","-",INDEX('Katalog odpadů'!A$1:C$974,MATCH(B14,'Katalog odpadů'!A$1:A$974,0),2))</f>
        <v>-</v>
      </c>
      <c r="E14" s="30"/>
      <c r="F14" s="30"/>
      <c r="G14" s="10"/>
      <c r="H14" s="33"/>
      <c r="I14" s="28"/>
    </row>
    <row r="15" spans="1:9" ht="21.75" customHeight="1">
      <c r="A15" s="25"/>
      <c r="B15" s="7"/>
      <c r="C15" s="100" t="str">
        <f>IF(B15="","-",INDEX('Katalog odpadů'!A$1:C$974,MATCH(B15,'Katalog odpadů'!A$1:A$974,0),3))</f>
        <v>-</v>
      </c>
      <c r="D15" s="6" t="str">
        <f>IF(B15="","-",INDEX('Katalog odpadů'!A$1:C$974,MATCH(B15,'Katalog odpadů'!A$1:A$974,0),2))</f>
        <v>-</v>
      </c>
      <c r="E15" s="30"/>
      <c r="F15" s="30"/>
      <c r="G15" s="10"/>
      <c r="H15" s="33"/>
      <c r="I15" s="28"/>
    </row>
    <row r="16" spans="1:9" ht="21.75" customHeight="1">
      <c r="A16" s="25"/>
      <c r="B16" s="7"/>
      <c r="C16" s="100" t="str">
        <f>IF(B16="","-",INDEX('Katalog odpadů'!A$1:C$974,MATCH(B16,'Katalog odpadů'!A$1:A$974,0),3))</f>
        <v>-</v>
      </c>
      <c r="D16" s="6" t="str">
        <f>IF(B16="","-",INDEX('Katalog odpadů'!A$1:C$974,MATCH(B16,'Katalog odpadů'!A$1:A$974,0),2))</f>
        <v>-</v>
      </c>
      <c r="E16" s="30"/>
      <c r="F16" s="30"/>
      <c r="G16" s="10"/>
      <c r="H16" s="33"/>
      <c r="I16" s="28"/>
    </row>
    <row r="17" spans="1:9" ht="21.75" customHeight="1">
      <c r="A17" s="8"/>
      <c r="B17" s="7"/>
      <c r="C17" s="100" t="str">
        <f>IF(B17="","-",INDEX('Katalog odpadů'!A$1:C$974,MATCH(B17,'Katalog odpadů'!A$1:A$974,0),3))</f>
        <v>-</v>
      </c>
      <c r="D17" s="6" t="str">
        <f>IF(B17="","-",INDEX('Katalog odpadů'!A$1:C$974,MATCH(B17,'Katalog odpadů'!A$1:A$974,0),2))</f>
        <v>-</v>
      </c>
      <c r="E17" s="30"/>
      <c r="F17" s="30"/>
      <c r="G17" s="10"/>
      <c r="H17" s="33"/>
      <c r="I17" s="28"/>
    </row>
    <row r="18" spans="1:9" ht="21.75" customHeight="1">
      <c r="A18" s="25"/>
      <c r="B18" s="7"/>
      <c r="C18" s="100" t="str">
        <f>IF(B18="","-",INDEX('Katalog odpadů'!A$1:C$974,MATCH(B18,'Katalog odpadů'!A$1:A$974,0),3))</f>
        <v>-</v>
      </c>
      <c r="D18" s="6" t="str">
        <f>IF(B18="","-",INDEX('Katalog odpadů'!A$1:C$974,MATCH(B18,'Katalog odpadů'!A$1:A$974,0),2))</f>
        <v>-</v>
      </c>
      <c r="E18" s="30"/>
      <c r="F18" s="30"/>
      <c r="G18" s="9"/>
      <c r="H18" s="6"/>
      <c r="I18" s="28"/>
    </row>
    <row r="19" spans="1:9" ht="21.75" customHeight="1">
      <c r="A19" s="8"/>
      <c r="B19" s="7"/>
      <c r="C19" s="100" t="str">
        <f>IF(B19="","-",INDEX('Katalog odpadů'!A$1:C$974,MATCH(B19,'Katalog odpadů'!A$1:A$974,0),3))</f>
        <v>-</v>
      </c>
      <c r="D19" s="6" t="str">
        <f>IF(B19="","-",INDEX('Katalog odpadů'!A$1:C$974,MATCH(B19,'Katalog odpadů'!A$1:A$974,0),2))</f>
        <v>-</v>
      </c>
      <c r="E19" s="30"/>
      <c r="F19" s="30"/>
      <c r="G19" s="9"/>
      <c r="H19" s="34"/>
      <c r="I19" s="28"/>
    </row>
    <row r="20" spans="1:9" ht="21.75" customHeight="1">
      <c r="A20" s="25"/>
      <c r="B20" s="7"/>
      <c r="C20" s="100" t="str">
        <f>IF(B20="","-",INDEX('Katalog odpadů'!A$1:C$974,MATCH(B20,'Katalog odpadů'!A$1:A$974,0),3))</f>
        <v>-</v>
      </c>
      <c r="D20" s="6" t="str">
        <f>IF(B20="","-",INDEX('Katalog odpadů'!A$1:C$974,MATCH(B20,'Katalog odpadů'!A$1:A$974,0),2))</f>
        <v>-</v>
      </c>
      <c r="E20" s="30"/>
      <c r="F20" s="30"/>
      <c r="G20" s="10"/>
      <c r="H20" s="33"/>
      <c r="I20" s="28"/>
    </row>
    <row r="21" spans="1:9" ht="21.75" customHeight="1">
      <c r="A21" s="8"/>
      <c r="B21" s="7"/>
      <c r="C21" s="100" t="str">
        <f>IF(B21="","-",INDEX('Katalog odpadů'!A$1:C$974,MATCH(B21,'Katalog odpadů'!A$1:A$974,0),3))</f>
        <v>-</v>
      </c>
      <c r="D21" s="6" t="str">
        <f>IF(B21="","-",INDEX('Katalog odpadů'!A$1:C$974,MATCH(B21,'Katalog odpadů'!A$1:A$974,0),2))</f>
        <v>-</v>
      </c>
      <c r="E21" s="30"/>
      <c r="F21" s="30"/>
      <c r="G21" s="10"/>
      <c r="H21" s="33"/>
      <c r="I21" s="28"/>
    </row>
    <row r="22" spans="1:9" ht="21.75" customHeight="1">
      <c r="A22" s="25"/>
      <c r="B22" s="7"/>
      <c r="C22" s="100" t="str">
        <f>IF(B22="","-",INDEX('Katalog odpadů'!A$1:C$974,MATCH(B22,'Katalog odpadů'!A$1:A$974,0),3))</f>
        <v>-</v>
      </c>
      <c r="D22" s="6" t="str">
        <f>IF(B22="","-",INDEX('Katalog odpadů'!A$1:C$974,MATCH(B22,'Katalog odpadů'!A$1:A$974,0),2))</f>
        <v>-</v>
      </c>
      <c r="E22" s="30"/>
      <c r="F22" s="30"/>
      <c r="G22" s="10"/>
      <c r="H22" s="33"/>
      <c r="I22" s="28"/>
    </row>
    <row r="23" spans="1:9" ht="21.75" customHeight="1">
      <c r="A23" s="8"/>
      <c r="B23" s="7"/>
      <c r="C23" s="100" t="str">
        <f>IF(B23="","-",INDEX('Katalog odpadů'!A$1:C$974,MATCH(B23,'Katalog odpadů'!A$1:A$974,0),3))</f>
        <v>-</v>
      </c>
      <c r="D23" s="6" t="str">
        <f>IF(B23="","-",INDEX('Katalog odpadů'!A$1:C$974,MATCH(B23,'Katalog odpadů'!A$1:A$974,0),2))</f>
        <v>-</v>
      </c>
      <c r="E23" s="30"/>
      <c r="F23" s="30"/>
      <c r="G23" s="10"/>
      <c r="H23" s="33"/>
      <c r="I23" s="28"/>
    </row>
    <row r="24" spans="1:9" ht="21.75" customHeight="1">
      <c r="A24" s="25"/>
      <c r="B24" s="7"/>
      <c r="C24" s="100" t="str">
        <f>IF(B24="","-",INDEX('Katalog odpadů'!A$1:C$974,MATCH(B24,'Katalog odpadů'!A$1:A$974,0),3))</f>
        <v>-</v>
      </c>
      <c r="D24" s="6" t="str">
        <f>IF(B24="","-",INDEX('Katalog odpadů'!A$1:C$974,MATCH(B24,'Katalog odpadů'!A$1:A$974,0),2))</f>
        <v>-</v>
      </c>
      <c r="E24" s="30"/>
      <c r="F24" s="30"/>
      <c r="G24" s="9"/>
      <c r="H24" s="6"/>
      <c r="I24" s="28"/>
    </row>
    <row r="25" spans="1:9" ht="21.75" customHeight="1">
      <c r="A25" s="8"/>
      <c r="B25" s="7"/>
      <c r="C25" s="100" t="str">
        <f>IF(B25="","-",INDEX('Katalog odpadů'!A$1:C$974,MATCH(B25,'Katalog odpadů'!A$1:A$974,0),3))</f>
        <v>-</v>
      </c>
      <c r="D25" s="6" t="str">
        <f>IF(B25="","-",INDEX('Katalog odpadů'!A$1:C$974,MATCH(B25,'Katalog odpadů'!A$1:A$974,0),2))</f>
        <v>-</v>
      </c>
      <c r="E25" s="30"/>
      <c r="F25" s="30"/>
      <c r="G25" s="9"/>
      <c r="H25" s="34"/>
      <c r="I25" s="28"/>
    </row>
    <row r="26" spans="1:9" ht="21.75" customHeight="1">
      <c r="A26" s="25"/>
      <c r="B26" s="7"/>
      <c r="C26" s="100" t="str">
        <f>IF(B26="","-",INDEX('Katalog odpadů'!A$1:C$974,MATCH(B26,'Katalog odpadů'!A$1:A$974,0),3))</f>
        <v>-</v>
      </c>
      <c r="D26" s="6" t="str">
        <f>IF(B26="","-",INDEX('Katalog odpadů'!A$1:C$974,MATCH(B26,'Katalog odpadů'!A$1:A$974,0),2))</f>
        <v>-</v>
      </c>
      <c r="E26" s="30"/>
      <c r="F26" s="30"/>
      <c r="G26" s="9"/>
      <c r="H26" s="6"/>
      <c r="I26" s="28"/>
    </row>
    <row r="27" spans="1:9" ht="21.75" customHeight="1">
      <c r="A27" s="8"/>
      <c r="B27" s="7"/>
      <c r="C27" s="100" t="str">
        <f>IF(B27="","-",INDEX('Katalog odpadů'!A$1:C$974,MATCH(B27,'Katalog odpadů'!A$1:A$974,0),3))</f>
        <v>-</v>
      </c>
      <c r="D27" s="6" t="str">
        <f>IF(B27="","-",INDEX('Katalog odpadů'!A$1:C$974,MATCH(B27,'Katalog odpadů'!A$1:A$974,0),2))</f>
        <v>-</v>
      </c>
      <c r="E27" s="30"/>
      <c r="F27" s="30"/>
      <c r="G27" s="9"/>
      <c r="H27" s="34"/>
      <c r="I27" s="28"/>
    </row>
    <row r="28" spans="1:9" ht="21.75" customHeight="1">
      <c r="A28" s="25"/>
      <c r="B28" s="7"/>
      <c r="C28" s="100" t="str">
        <f>IF(B28="","-",INDEX('Katalog odpadů'!A$1:C$974,MATCH(B28,'Katalog odpadů'!A$1:A$974,0),3))</f>
        <v>-</v>
      </c>
      <c r="D28" s="6" t="str">
        <f>IF(B28="","-",INDEX('Katalog odpadů'!A$1:C$974,MATCH(B28,'Katalog odpadů'!A$1:A$974,0),2))</f>
        <v>-</v>
      </c>
      <c r="E28" s="30"/>
      <c r="F28" s="30"/>
      <c r="G28" s="9"/>
      <c r="H28" s="6"/>
      <c r="I28" s="28"/>
    </row>
    <row r="29" spans="1:9" ht="21.75" customHeight="1">
      <c r="A29" s="8"/>
      <c r="B29" s="7"/>
      <c r="C29" s="100" t="str">
        <f>IF(B29="","-",INDEX('Katalog odpadů'!A$1:C$974,MATCH(B29,'Katalog odpadů'!A$1:A$974,0),3))</f>
        <v>-</v>
      </c>
      <c r="D29" s="6" t="str">
        <f>IF(B29="","-",INDEX('Katalog odpadů'!A$1:C$974,MATCH(B29,'Katalog odpadů'!A$1:A$974,0),2))</f>
        <v>-</v>
      </c>
      <c r="E29" s="30"/>
      <c r="F29" s="30"/>
      <c r="G29" s="9"/>
      <c r="H29" s="34"/>
      <c r="I29" s="28"/>
    </row>
    <row r="30" spans="1:9" ht="21.75" customHeight="1">
      <c r="A30" s="25"/>
      <c r="B30" s="7"/>
      <c r="C30" s="100" t="str">
        <f>IF(B30="","-",INDEX('Katalog odpadů'!A$1:C$974,MATCH(B30,'Katalog odpadů'!A$1:A$974,0),3))</f>
        <v>-</v>
      </c>
      <c r="D30" s="6" t="str">
        <f>IF(B30="","-",INDEX('Katalog odpadů'!A$1:C$974,MATCH(B30,'Katalog odpadů'!A$1:A$974,0),2))</f>
        <v>-</v>
      </c>
      <c r="E30" s="30"/>
      <c r="F30" s="30"/>
      <c r="G30" s="9"/>
      <c r="H30" s="6"/>
      <c r="I30" s="28"/>
    </row>
    <row r="31" spans="1:9" ht="21.75" customHeight="1">
      <c r="A31" s="8"/>
      <c r="B31" s="7"/>
      <c r="C31" s="100" t="str">
        <f>IF(B31="","-",INDEX('Katalog odpadů'!A$1:C$974,MATCH(B31,'Katalog odpadů'!A$1:A$974,0),3))</f>
        <v>-</v>
      </c>
      <c r="D31" s="6" t="str">
        <f>IF(B31="","-",INDEX('Katalog odpadů'!A$1:C$974,MATCH(B31,'Katalog odpadů'!A$1:A$974,0),2))</f>
        <v>-</v>
      </c>
      <c r="E31" s="30"/>
      <c r="F31" s="30"/>
      <c r="G31" s="9"/>
      <c r="H31" s="34"/>
      <c r="I31" s="28"/>
    </row>
    <row r="32" spans="1:9" ht="21.75" customHeight="1">
      <c r="A32" s="25"/>
      <c r="B32" s="7"/>
      <c r="C32" s="100" t="str">
        <f>IF(B32="","-",INDEX('Katalog odpadů'!A$1:C$974,MATCH(B32,'Katalog odpadů'!A$1:A$974,0),3))</f>
        <v>-</v>
      </c>
      <c r="D32" s="6" t="str">
        <f>IF(B32="","-",INDEX('Katalog odpadů'!A$1:C$974,MATCH(B32,'Katalog odpadů'!A$1:A$974,0),2))</f>
        <v>-</v>
      </c>
      <c r="E32" s="30"/>
      <c r="F32" s="30"/>
      <c r="G32" s="9"/>
      <c r="H32" s="6"/>
      <c r="I32" s="28"/>
    </row>
    <row r="33" spans="1:9" ht="21.75" customHeight="1">
      <c r="A33" s="8"/>
      <c r="B33" s="7"/>
      <c r="C33" s="100" t="str">
        <f>IF(B33="","-",INDEX('Katalog odpadů'!A$1:C$974,MATCH(B33,'Katalog odpadů'!A$1:A$974,0),3))</f>
        <v>-</v>
      </c>
      <c r="D33" s="6" t="str">
        <f>IF(B33="","-",INDEX('Katalog odpadů'!A$1:C$974,MATCH(B33,'Katalog odpadů'!A$1:A$974,0),2))</f>
        <v>-</v>
      </c>
      <c r="E33" s="30"/>
      <c r="F33" s="30"/>
      <c r="G33" s="9"/>
      <c r="H33" s="34"/>
      <c r="I33" s="28"/>
    </row>
    <row r="34" spans="1:9" ht="21.75" customHeight="1">
      <c r="A34" s="25"/>
      <c r="B34" s="7"/>
      <c r="C34" s="100" t="str">
        <f>IF(B34="","-",INDEX('Katalog odpadů'!A$1:C$974,MATCH(B34,'Katalog odpadů'!A$1:A$974,0),3))</f>
        <v>-</v>
      </c>
      <c r="D34" s="6" t="str">
        <f>IF(B34="","-",INDEX('Katalog odpadů'!A$1:C$974,MATCH(B34,'Katalog odpadů'!A$1:A$974,0),2))</f>
        <v>-</v>
      </c>
      <c r="E34" s="30"/>
      <c r="F34" s="30"/>
      <c r="G34" s="9"/>
      <c r="H34" s="6"/>
      <c r="I34" s="28"/>
    </row>
    <row r="35" spans="1:9" ht="21.75" customHeight="1">
      <c r="A35" s="8"/>
      <c r="B35" s="7"/>
      <c r="C35" s="100" t="str">
        <f>IF(B35="","-",INDEX('Katalog odpadů'!A$1:C$974,MATCH(B35,'Katalog odpadů'!A$1:A$974,0),3))</f>
        <v>-</v>
      </c>
      <c r="D35" s="6" t="str">
        <f>IF(B35="","-",INDEX('Katalog odpadů'!A$1:C$974,MATCH(B35,'Katalog odpadů'!A$1:A$974,0),2))</f>
        <v>-</v>
      </c>
      <c r="E35" s="30"/>
      <c r="F35" s="30"/>
      <c r="G35" s="9"/>
      <c r="H35" s="34"/>
      <c r="I35" s="28"/>
    </row>
    <row r="36" spans="1:9" ht="21.75" customHeight="1">
      <c r="A36" s="25"/>
      <c r="B36" s="7"/>
      <c r="C36" s="100" t="str">
        <f>IF(B36="","-",INDEX('Katalog odpadů'!A$1:C$974,MATCH(B36,'Katalog odpadů'!A$1:A$974,0),3))</f>
        <v>-</v>
      </c>
      <c r="D36" s="6" t="str">
        <f>IF(B36="","-",INDEX('Katalog odpadů'!A$1:C$974,MATCH(B36,'Katalog odpadů'!A$1:A$974,0),2))</f>
        <v>-</v>
      </c>
      <c r="E36" s="30"/>
      <c r="F36" s="30"/>
      <c r="G36" s="9"/>
      <c r="H36" s="6"/>
      <c r="I36" s="28"/>
    </row>
    <row r="37" spans="1:9" ht="21.75" customHeight="1">
      <c r="A37" s="8"/>
      <c r="B37" s="7"/>
      <c r="C37" s="100" t="str">
        <f>IF(B37="","-",INDEX('Katalog odpadů'!A$1:C$974,MATCH(B37,'Katalog odpadů'!A$1:A$974,0),3))</f>
        <v>-</v>
      </c>
      <c r="D37" s="6" t="str">
        <f>IF(B37="","-",INDEX('Katalog odpadů'!A$1:C$974,MATCH(B37,'Katalog odpadů'!A$1:A$974,0),2))</f>
        <v>-</v>
      </c>
      <c r="E37" s="30"/>
      <c r="F37" s="30"/>
      <c r="G37" s="9"/>
      <c r="H37" s="34"/>
      <c r="I37" s="28"/>
    </row>
    <row r="38" spans="1:9" ht="21.75" customHeight="1">
      <c r="A38" s="25"/>
      <c r="B38" s="7"/>
      <c r="C38" s="100" t="str">
        <f>IF(B38="","-",INDEX('Katalog odpadů'!A$1:C$974,MATCH(B38,'Katalog odpadů'!A$1:A$974,0),3))</f>
        <v>-</v>
      </c>
      <c r="D38" s="6" t="str">
        <f>IF(B38="","-",INDEX('Katalog odpadů'!A$1:C$974,MATCH(B38,'Katalog odpadů'!A$1:A$974,0),2))</f>
        <v>-</v>
      </c>
      <c r="E38" s="30"/>
      <c r="F38" s="30"/>
      <c r="G38" s="10"/>
      <c r="H38" s="33"/>
      <c r="I38" s="28"/>
    </row>
    <row r="39" spans="1:9" ht="21.75" customHeight="1">
      <c r="A39" s="8"/>
      <c r="B39" s="7"/>
      <c r="C39" s="100" t="str">
        <f>IF(B39="","-",INDEX('Katalog odpadů'!A$1:C$974,MATCH(B39,'Katalog odpadů'!A$1:A$974,0),3))</f>
        <v>-</v>
      </c>
      <c r="D39" s="6" t="str">
        <f>IF(B39="","-",INDEX('Katalog odpadů'!A$1:C$974,MATCH(B39,'Katalog odpadů'!A$1:A$974,0),2))</f>
        <v>-</v>
      </c>
      <c r="E39" s="30"/>
      <c r="F39" s="30"/>
      <c r="G39" s="10"/>
      <c r="H39" s="33"/>
      <c r="I39" s="28"/>
    </row>
    <row r="40" spans="1:9" ht="21.75" customHeight="1">
      <c r="A40" s="25"/>
      <c r="B40" s="7"/>
      <c r="C40" s="100" t="str">
        <f>IF(B40="","-",INDEX('Katalog odpadů'!A$1:C$974,MATCH(B40,'Katalog odpadů'!A$1:A$974,0),3))</f>
        <v>-</v>
      </c>
      <c r="D40" s="6" t="str">
        <f>IF(B40="","-",INDEX('Katalog odpadů'!A$1:C$974,MATCH(B40,'Katalog odpadů'!A$1:A$974,0),2))</f>
        <v>-</v>
      </c>
      <c r="E40" s="30"/>
      <c r="F40" s="30"/>
      <c r="G40" s="9"/>
      <c r="H40" s="6"/>
      <c r="I40" s="28"/>
    </row>
    <row r="41" spans="1:9" ht="21.75" customHeight="1">
      <c r="A41" s="8"/>
      <c r="B41" s="7"/>
      <c r="C41" s="100" t="str">
        <f>IF(B41="","-",INDEX('Katalog odpadů'!A$1:C$974,MATCH(B41,'Katalog odpadů'!A$1:A$974,0),3))</f>
        <v>-</v>
      </c>
      <c r="D41" s="6" t="str">
        <f>IF(B41="","-",INDEX('Katalog odpadů'!A$1:C$974,MATCH(B41,'Katalog odpadů'!A$1:A$974,0),2))</f>
        <v>-</v>
      </c>
      <c r="E41" s="30"/>
      <c r="F41" s="30"/>
      <c r="G41" s="9"/>
      <c r="H41" s="6"/>
      <c r="I41" s="28"/>
    </row>
    <row r="42" spans="1:9" ht="21.75" customHeight="1">
      <c r="A42" s="25"/>
      <c r="B42" s="7"/>
      <c r="C42" s="100" t="str">
        <f>IF(B42="","-",INDEX('Katalog odpadů'!A$1:C$974,MATCH(B42,'Katalog odpadů'!A$1:A$974,0),3))</f>
        <v>-</v>
      </c>
      <c r="D42" s="6" t="str">
        <f>IF(B42="","-",INDEX('Katalog odpadů'!A$1:C$974,MATCH(B42,'Katalog odpadů'!A$1:A$974,0),2))</f>
        <v>-</v>
      </c>
      <c r="E42" s="30"/>
      <c r="F42" s="30"/>
      <c r="G42" s="9"/>
      <c r="H42" s="6"/>
      <c r="I42" s="28"/>
    </row>
    <row r="43" spans="1:9" ht="21.75" customHeight="1">
      <c r="A43" s="8"/>
      <c r="B43" s="7"/>
      <c r="C43" s="100" t="str">
        <f>IF(B43="","-",INDEX('Katalog odpadů'!A$1:C$974,MATCH(B43,'Katalog odpadů'!A$1:A$974,0),3))</f>
        <v>-</v>
      </c>
      <c r="D43" s="6" t="str">
        <f>IF(B43="","-",INDEX('Katalog odpadů'!A$1:C$974,MATCH(B43,'Katalog odpadů'!A$1:A$974,0),2))</f>
        <v>-</v>
      </c>
      <c r="E43" s="30"/>
      <c r="F43" s="30"/>
      <c r="G43" s="9"/>
      <c r="H43" s="34"/>
      <c r="I43" s="28"/>
    </row>
    <row r="44" spans="1:9" ht="21.75" customHeight="1">
      <c r="A44" s="25"/>
      <c r="B44" s="7"/>
      <c r="C44" s="100" t="str">
        <f>IF(B44="","-",INDEX('Katalog odpadů'!A$1:C$974,MATCH(B44,'Katalog odpadů'!A$1:A$974,0),3))</f>
        <v>-</v>
      </c>
      <c r="D44" s="6" t="str">
        <f>IF(B44="","-",INDEX('Katalog odpadů'!A$1:C$974,MATCH(B44,'Katalog odpadů'!A$1:A$974,0),2))</f>
        <v>-</v>
      </c>
      <c r="E44" s="30"/>
      <c r="F44" s="30"/>
      <c r="G44" s="9"/>
      <c r="H44" s="6"/>
      <c r="I44" s="28"/>
    </row>
    <row r="45" spans="1:9" ht="21.75" customHeight="1">
      <c r="A45" s="8"/>
      <c r="B45" s="7"/>
      <c r="C45" s="100" t="str">
        <f>IF(B45="","-",INDEX('Katalog odpadů'!A$1:C$974,MATCH(B45,'Katalog odpadů'!A$1:A$974,0),3))</f>
        <v>-</v>
      </c>
      <c r="D45" s="6" t="str">
        <f>IF(B45="","-",INDEX('Katalog odpadů'!A$1:C$974,MATCH(B45,'Katalog odpadů'!A$1:A$974,0),2))</f>
        <v>-</v>
      </c>
      <c r="E45" s="30"/>
      <c r="F45" s="30"/>
      <c r="G45" s="9"/>
      <c r="H45" s="34"/>
      <c r="I45" s="28"/>
    </row>
    <row r="46" spans="1:9" ht="21.75" customHeight="1">
      <c r="A46" s="25"/>
      <c r="B46" s="7"/>
      <c r="C46" s="100" t="str">
        <f>IF(B46="","-",INDEX('Katalog odpadů'!A$1:C$974,MATCH(B46,'Katalog odpadů'!A$1:A$974,0),3))</f>
        <v>-</v>
      </c>
      <c r="D46" s="6" t="str">
        <f>IF(B46="","-",INDEX('Katalog odpadů'!A$1:C$974,MATCH(B46,'Katalog odpadů'!A$1:A$974,0),2))</f>
        <v>-</v>
      </c>
      <c r="E46" s="30"/>
      <c r="F46" s="30"/>
      <c r="G46" s="9"/>
      <c r="H46" s="6"/>
      <c r="I46" s="28"/>
    </row>
    <row r="47" spans="1:9" ht="21.75" customHeight="1">
      <c r="A47" s="8"/>
      <c r="B47" s="7"/>
      <c r="C47" s="100" t="str">
        <f>IF(B47="","-",INDEX('Katalog odpadů'!A$1:C$974,MATCH(B47,'Katalog odpadů'!A$1:A$974,0),3))</f>
        <v>-</v>
      </c>
      <c r="D47" s="6" t="str">
        <f>IF(B47="","-",INDEX('Katalog odpadů'!A$1:C$974,MATCH(B47,'Katalog odpadů'!A$1:A$974,0),2))</f>
        <v>-</v>
      </c>
      <c r="E47" s="30"/>
      <c r="F47" s="30"/>
      <c r="G47" s="9"/>
      <c r="H47" s="34"/>
      <c r="I47" s="28"/>
    </row>
    <row r="48" spans="1:9" ht="21.75" customHeight="1">
      <c r="A48" s="25"/>
      <c r="B48" s="7"/>
      <c r="C48" s="100" t="str">
        <f>IF(B48="","-",INDEX('Katalog odpadů'!A$1:C$974,MATCH(B48,'Katalog odpadů'!A$1:A$974,0),3))</f>
        <v>-</v>
      </c>
      <c r="D48" s="6" t="str">
        <f>IF(B48="","-",INDEX('Katalog odpadů'!A$1:C$974,MATCH(B48,'Katalog odpadů'!A$1:A$974,0),2))</f>
        <v>-</v>
      </c>
      <c r="E48" s="30"/>
      <c r="F48" s="30"/>
      <c r="G48" s="9"/>
      <c r="H48" s="6"/>
      <c r="I48" s="28"/>
    </row>
    <row r="49" spans="1:9" ht="21.75" customHeight="1">
      <c r="A49" s="8"/>
      <c r="B49" s="7"/>
      <c r="C49" s="100" t="str">
        <f>IF(B49="","-",INDEX('Katalog odpadů'!A$1:C$974,MATCH(B49,'Katalog odpadů'!A$1:A$974,0),3))</f>
        <v>-</v>
      </c>
      <c r="D49" s="6" t="str">
        <f>IF(B49="","-",INDEX('Katalog odpadů'!A$1:C$974,MATCH(B49,'Katalog odpadů'!A$1:A$974,0),2))</f>
        <v>-</v>
      </c>
      <c r="E49" s="30"/>
      <c r="F49" s="30"/>
      <c r="G49" s="9"/>
      <c r="H49" s="34"/>
      <c r="I49" s="28"/>
    </row>
    <row r="50" spans="1:9" ht="21.75" customHeight="1">
      <c r="A50" s="25"/>
      <c r="B50" s="7"/>
      <c r="C50" s="100" t="str">
        <f>IF(B50="","-",INDEX('Katalog odpadů'!A$1:C$974,MATCH(B50,'Katalog odpadů'!A$1:A$974,0),3))</f>
        <v>-</v>
      </c>
      <c r="D50" s="6" t="str">
        <f>IF(B50="","-",INDEX('Katalog odpadů'!A$1:C$974,MATCH(B50,'Katalog odpadů'!A$1:A$974,0),2))</f>
        <v>-</v>
      </c>
      <c r="E50" s="30"/>
      <c r="F50" s="30"/>
      <c r="G50" s="10"/>
      <c r="H50" s="33"/>
      <c r="I50" s="28"/>
    </row>
    <row r="51" spans="1:9" ht="21.75" customHeight="1">
      <c r="A51" s="8"/>
      <c r="B51" s="7"/>
      <c r="C51" s="100" t="str">
        <f>IF(B51="","-",INDEX('Katalog odpadů'!A$1:C$974,MATCH(B51,'Katalog odpadů'!A$1:A$974,0),3))</f>
        <v>-</v>
      </c>
      <c r="D51" s="6" t="str">
        <f>IF(B51="","-",INDEX('Katalog odpadů'!A$1:C$974,MATCH(B51,'Katalog odpadů'!A$1:A$974,0),2))</f>
        <v>-</v>
      </c>
      <c r="E51" s="30"/>
      <c r="F51" s="30"/>
      <c r="G51" s="10"/>
      <c r="H51" s="33"/>
      <c r="I51" s="28"/>
    </row>
    <row r="52" spans="1:9" ht="21.75" customHeight="1">
      <c r="A52" s="25"/>
      <c r="B52" s="7"/>
      <c r="C52" s="100" t="str">
        <f>IF(B52="","-",INDEX('Katalog odpadů'!A$1:C$974,MATCH(B52,'Katalog odpadů'!A$1:A$974,0),3))</f>
        <v>-</v>
      </c>
      <c r="D52" s="6" t="str">
        <f>IF(B52="","-",INDEX('Katalog odpadů'!A$1:C$974,MATCH(B52,'Katalog odpadů'!A$1:A$974,0),2))</f>
        <v>-</v>
      </c>
      <c r="E52" s="30"/>
      <c r="F52" s="30"/>
      <c r="G52" s="9"/>
      <c r="H52" s="6"/>
      <c r="I52" s="28"/>
    </row>
    <row r="53" spans="1:9" ht="21.75" customHeight="1">
      <c r="A53" s="8"/>
      <c r="B53" s="7"/>
      <c r="C53" s="100" t="str">
        <f>IF(B53="","-",INDEX('Katalog odpadů'!A$1:C$974,MATCH(B53,'Katalog odpadů'!A$1:A$974,0),3))</f>
        <v>-</v>
      </c>
      <c r="D53" s="6" t="str">
        <f>IF(B53="","-",INDEX('Katalog odpadů'!A$1:C$974,MATCH(B53,'Katalog odpadů'!A$1:A$974,0),2))</f>
        <v>-</v>
      </c>
      <c r="E53" s="30"/>
      <c r="F53" s="30"/>
      <c r="G53" s="9"/>
      <c r="H53" s="34"/>
      <c r="I53" s="28"/>
    </row>
    <row r="54" spans="1:9" ht="21.75" customHeight="1">
      <c r="A54" s="25"/>
      <c r="B54" s="7"/>
      <c r="C54" s="100" t="str">
        <f>IF(B54="","-",INDEX('Katalog odpadů'!A$1:C$974,MATCH(B54,'Katalog odpadů'!A$1:A$974,0),3))</f>
        <v>-</v>
      </c>
      <c r="D54" s="6" t="str">
        <f>IF(B54="","-",INDEX('Katalog odpadů'!A$1:C$974,MATCH(B54,'Katalog odpadů'!A$1:A$974,0),2))</f>
        <v>-</v>
      </c>
      <c r="E54" s="30"/>
      <c r="F54" s="30"/>
      <c r="G54" s="9"/>
      <c r="H54" s="6"/>
      <c r="I54" s="28"/>
    </row>
    <row r="55" spans="1:9" ht="21.75" customHeight="1">
      <c r="A55" s="8"/>
      <c r="B55" s="7"/>
      <c r="C55" s="100" t="str">
        <f>IF(B55="","-",INDEX('Katalog odpadů'!A$1:C$974,MATCH(B55,'Katalog odpadů'!A$1:A$974,0),3))</f>
        <v>-</v>
      </c>
      <c r="D55" s="6" t="str">
        <f>IF(B55="","-",INDEX('Katalog odpadů'!A$1:C$974,MATCH(B55,'Katalog odpadů'!A$1:A$974,0),2))</f>
        <v>-</v>
      </c>
      <c r="E55" s="30"/>
      <c r="F55" s="30"/>
      <c r="G55" s="9"/>
      <c r="H55" s="34"/>
      <c r="I55" s="28"/>
    </row>
    <row r="56" spans="1:9" ht="21.75" customHeight="1">
      <c r="A56" s="25"/>
      <c r="B56" s="7"/>
      <c r="C56" s="100" t="str">
        <f>IF(B56="","-",INDEX('Katalog odpadů'!A$1:C$974,MATCH(B56,'Katalog odpadů'!A$1:A$974,0),3))</f>
        <v>-</v>
      </c>
      <c r="D56" s="6" t="str">
        <f>IF(B56="","-",INDEX('Katalog odpadů'!A$1:C$974,MATCH(B56,'Katalog odpadů'!A$1:A$974,0),2))</f>
        <v>-</v>
      </c>
      <c r="E56" s="30"/>
      <c r="F56" s="30"/>
      <c r="G56" s="10"/>
      <c r="H56" s="33"/>
      <c r="I56" s="28"/>
    </row>
    <row r="57" spans="1:9" ht="21.75" customHeight="1">
      <c r="A57" s="8"/>
      <c r="B57" s="7"/>
      <c r="C57" s="100" t="str">
        <f>IF(B57="","-",INDEX('Katalog odpadů'!A$1:C$974,MATCH(B57,'Katalog odpadů'!A$1:A$974,0),3))</f>
        <v>-</v>
      </c>
      <c r="D57" s="6" t="str">
        <f>IF(B57="","-",INDEX('Katalog odpadů'!A$1:C$974,MATCH(B57,'Katalog odpadů'!A$1:A$974,0),2))</f>
        <v>-</v>
      </c>
      <c r="E57" s="30"/>
      <c r="F57" s="30"/>
      <c r="G57" s="10"/>
      <c r="H57" s="33"/>
      <c r="I57" s="28"/>
    </row>
    <row r="58" spans="1:9" ht="21.75" customHeight="1">
      <c r="A58" s="25"/>
      <c r="B58" s="7"/>
      <c r="C58" s="100" t="str">
        <f>IF(B58="","-",INDEX('Katalog odpadů'!A$1:C$974,MATCH(B58,'Katalog odpadů'!A$1:A$974,0),3))</f>
        <v>-</v>
      </c>
      <c r="D58" s="6" t="str">
        <f>IF(B58="","-",INDEX('Katalog odpadů'!A$1:C$974,MATCH(B58,'Katalog odpadů'!A$1:A$974,0),2))</f>
        <v>-</v>
      </c>
      <c r="E58" s="30"/>
      <c r="F58" s="30"/>
      <c r="G58" s="9"/>
      <c r="H58" s="6"/>
      <c r="I58" s="28"/>
    </row>
    <row r="59" spans="1:9" ht="21.75" customHeight="1">
      <c r="A59" s="8"/>
      <c r="B59" s="7"/>
      <c r="C59" s="100" t="str">
        <f>IF(B59="","-",INDEX('Katalog odpadů'!A$1:C$974,MATCH(B59,'Katalog odpadů'!A$1:A$974,0),3))</f>
        <v>-</v>
      </c>
      <c r="D59" s="6" t="str">
        <f>IF(B59="","-",INDEX('Katalog odpadů'!A$1:C$974,MATCH(B59,'Katalog odpadů'!A$1:A$974,0),2))</f>
        <v>-</v>
      </c>
      <c r="E59" s="30"/>
      <c r="F59" s="30"/>
      <c r="G59" s="9"/>
      <c r="H59" s="6"/>
      <c r="I59" s="28"/>
    </row>
    <row r="60" spans="1:9" ht="21.75" customHeight="1">
      <c r="A60" s="25"/>
      <c r="B60" s="7"/>
      <c r="C60" s="100" t="str">
        <f>IF(B60="","-",INDEX('Katalog odpadů'!A$1:C$974,MATCH(B60,'Katalog odpadů'!A$1:A$974,0),3))</f>
        <v>-</v>
      </c>
      <c r="D60" s="6" t="str">
        <f>IF(B60="","-",INDEX('Katalog odpadů'!A$1:C$974,MATCH(B60,'Katalog odpadů'!A$1:A$974,0),2))</f>
        <v>-</v>
      </c>
      <c r="E60" s="30"/>
      <c r="F60" s="30"/>
      <c r="G60" s="9"/>
      <c r="H60" s="6"/>
      <c r="I60" s="28"/>
    </row>
    <row r="61" spans="1:9" ht="21.75" customHeight="1">
      <c r="A61" s="8"/>
      <c r="B61" s="7"/>
      <c r="C61" s="100" t="str">
        <f>IF(B61="","-",INDEX('Katalog odpadů'!A$1:C$974,MATCH(B61,'Katalog odpadů'!A$1:A$974,0),3))</f>
        <v>-</v>
      </c>
      <c r="D61" s="6" t="str">
        <f>IF(B61="","-",INDEX('Katalog odpadů'!A$1:C$974,MATCH(B61,'Katalog odpadů'!A$1:A$974,0),2))</f>
        <v>-</v>
      </c>
      <c r="E61" s="30"/>
      <c r="F61" s="30"/>
      <c r="G61" s="9"/>
      <c r="H61" s="34"/>
      <c r="I61" s="28"/>
    </row>
    <row r="62" spans="1:9" ht="21.75" customHeight="1">
      <c r="A62" s="25"/>
      <c r="B62" s="7"/>
      <c r="C62" s="100" t="str">
        <f>IF(B62="","-",INDEX('Katalog odpadů'!A$1:C$974,MATCH(B62,'Katalog odpadů'!A$1:A$974,0),3))</f>
        <v>-</v>
      </c>
      <c r="D62" s="6" t="str">
        <f>IF(B62="","-",INDEX('Katalog odpadů'!A$1:C$974,MATCH(B62,'Katalog odpadů'!A$1:A$974,0),2))</f>
        <v>-</v>
      </c>
      <c r="E62" s="30"/>
      <c r="F62" s="30"/>
      <c r="G62" s="9"/>
      <c r="H62" s="6"/>
      <c r="I62" s="28"/>
    </row>
    <row r="63" spans="1:9" ht="21.75" customHeight="1">
      <c r="A63" s="8"/>
      <c r="B63" s="7"/>
      <c r="C63" s="100" t="str">
        <f>IF(B63="","-",INDEX('Katalog odpadů'!A$1:C$974,MATCH(B63,'Katalog odpadů'!A$1:A$974,0),3))</f>
        <v>-</v>
      </c>
      <c r="D63" s="6" t="str">
        <f>IF(B63="","-",INDEX('Katalog odpadů'!A$1:C$974,MATCH(B63,'Katalog odpadů'!A$1:A$974,0),2))</f>
        <v>-</v>
      </c>
      <c r="E63" s="30"/>
      <c r="F63" s="30"/>
      <c r="G63" s="9"/>
      <c r="H63" s="34"/>
      <c r="I63" s="28"/>
    </row>
    <row r="64" spans="1:9" ht="21.75" customHeight="1">
      <c r="A64" s="25"/>
      <c r="B64" s="7"/>
      <c r="C64" s="100" t="str">
        <f>IF(B64="","-",INDEX('Katalog odpadů'!A$1:C$974,MATCH(B64,'Katalog odpadů'!A$1:A$974,0),3))</f>
        <v>-</v>
      </c>
      <c r="D64" s="6" t="str">
        <f>IF(B64="","-",INDEX('Katalog odpadů'!A$1:C$974,MATCH(B64,'Katalog odpadů'!A$1:A$974,0),2))</f>
        <v>-</v>
      </c>
      <c r="E64" s="30"/>
      <c r="F64" s="30"/>
      <c r="G64" s="10"/>
      <c r="H64" s="33"/>
      <c r="I64" s="28"/>
    </row>
    <row r="65" spans="1:9" ht="21.75" customHeight="1">
      <c r="A65" s="8"/>
      <c r="B65" s="7"/>
      <c r="C65" s="100" t="str">
        <f>IF(B65="","-",INDEX('Katalog odpadů'!A$1:C$974,MATCH(B65,'Katalog odpadů'!A$1:A$974,0),3))</f>
        <v>-</v>
      </c>
      <c r="D65" s="6" t="str">
        <f>IF(B65="","-",INDEX('Katalog odpadů'!A$1:C$974,MATCH(B65,'Katalog odpadů'!A$1:A$974,0),2))</f>
        <v>-</v>
      </c>
      <c r="E65" s="30"/>
      <c r="F65" s="30"/>
      <c r="G65" s="10"/>
      <c r="H65" s="33"/>
      <c r="I65" s="28"/>
    </row>
    <row r="66" spans="1:9" ht="21.75" customHeight="1">
      <c r="A66" s="25"/>
      <c r="B66" s="7"/>
      <c r="C66" s="100" t="str">
        <f>IF(B66="","-",INDEX('Katalog odpadů'!A$1:C$974,MATCH(B66,'Katalog odpadů'!A$1:A$974,0),3))</f>
        <v>-</v>
      </c>
      <c r="D66" s="6" t="str">
        <f>IF(B66="","-",INDEX('Katalog odpadů'!A$1:C$974,MATCH(B66,'Katalog odpadů'!A$1:A$974,0),2))</f>
        <v>-</v>
      </c>
      <c r="E66" s="30"/>
      <c r="F66" s="30"/>
      <c r="G66" s="9"/>
      <c r="H66" s="6"/>
      <c r="I66" s="28"/>
    </row>
    <row r="67" spans="1:9" ht="21.75" customHeight="1">
      <c r="A67" s="8"/>
      <c r="B67" s="7"/>
      <c r="C67" s="100" t="str">
        <f>IF(B67="","-",INDEX('Katalog odpadů'!A$1:C$974,MATCH(B67,'Katalog odpadů'!A$1:A$974,0),3))</f>
        <v>-</v>
      </c>
      <c r="D67" s="6" t="str">
        <f>IF(B67="","-",INDEX('Katalog odpadů'!A$1:C$974,MATCH(B67,'Katalog odpadů'!A$1:A$974,0),2))</f>
        <v>-</v>
      </c>
      <c r="E67" s="30"/>
      <c r="F67" s="30"/>
      <c r="G67" s="9"/>
      <c r="H67" s="34"/>
      <c r="I67" s="28"/>
    </row>
    <row r="68" spans="1:9" ht="21.75" customHeight="1">
      <c r="A68" s="25"/>
      <c r="B68" s="7"/>
      <c r="C68" s="100" t="str">
        <f>IF(B68="","-",INDEX('Katalog odpadů'!A$1:C$974,MATCH(B68,'Katalog odpadů'!A$1:A$974,0),3))</f>
        <v>-</v>
      </c>
      <c r="D68" s="6" t="str">
        <f>IF(B68="","-",INDEX('Katalog odpadů'!A$1:C$974,MATCH(B68,'Katalog odpadů'!A$1:A$974,0),2))</f>
        <v>-</v>
      </c>
      <c r="E68" s="30"/>
      <c r="F68" s="30"/>
      <c r="G68" s="10"/>
      <c r="H68" s="33"/>
      <c r="I68" s="28"/>
    </row>
    <row r="69" spans="1:9" ht="21.75" customHeight="1">
      <c r="A69" s="8"/>
      <c r="B69" s="7"/>
      <c r="C69" s="100" t="str">
        <f>IF(B69="","-",INDEX('Katalog odpadů'!A$1:C$974,MATCH(B69,'Katalog odpadů'!A$1:A$974,0),3))</f>
        <v>-</v>
      </c>
      <c r="D69" s="6" t="str">
        <f>IF(B69="","-",INDEX('Katalog odpadů'!A$1:C$974,MATCH(B69,'Katalog odpadů'!A$1:A$974,0),2))</f>
        <v>-</v>
      </c>
      <c r="E69" s="30"/>
      <c r="F69" s="30"/>
      <c r="G69" s="10"/>
      <c r="H69" s="33"/>
      <c r="I69" s="28"/>
    </row>
    <row r="70" spans="1:9" ht="21.75" customHeight="1">
      <c r="A70" s="25"/>
      <c r="B70" s="7"/>
      <c r="C70" s="100" t="str">
        <f>IF(B70="","-",INDEX('Katalog odpadů'!A$1:C$974,MATCH(B70,'Katalog odpadů'!A$1:A$974,0),3))</f>
        <v>-</v>
      </c>
      <c r="D70" s="6" t="str">
        <f>IF(B70="","-",INDEX('Katalog odpadů'!A$1:C$974,MATCH(B70,'Katalog odpadů'!A$1:A$974,0),2))</f>
        <v>-</v>
      </c>
      <c r="E70" s="30"/>
      <c r="F70" s="30"/>
      <c r="G70" s="10"/>
      <c r="H70" s="33"/>
      <c r="I70" s="28"/>
    </row>
    <row r="71" spans="1:9" ht="21.75" customHeight="1">
      <c r="A71" s="8"/>
      <c r="B71" s="7"/>
      <c r="C71" s="100" t="str">
        <f>IF(B71="","-",INDEX('Katalog odpadů'!A$1:C$974,MATCH(B71,'Katalog odpadů'!A$1:A$974,0),3))</f>
        <v>-</v>
      </c>
      <c r="D71" s="6" t="str">
        <f>IF(B71="","-",INDEX('Katalog odpadů'!A$1:C$974,MATCH(B71,'Katalog odpadů'!A$1:A$974,0),2))</f>
        <v>-</v>
      </c>
      <c r="E71" s="30"/>
      <c r="F71" s="30"/>
      <c r="G71" s="10"/>
      <c r="H71" s="33"/>
      <c r="I71" s="28"/>
    </row>
    <row r="72" spans="1:9" ht="21.75" customHeight="1">
      <c r="A72" s="25"/>
      <c r="B72" s="7"/>
      <c r="C72" s="100" t="str">
        <f>IF(B72="","-",INDEX('Katalog odpadů'!A$1:C$974,MATCH(B72,'Katalog odpadů'!A$1:A$974,0),3))</f>
        <v>-</v>
      </c>
      <c r="D72" s="6" t="str">
        <f>IF(B72="","-",INDEX('Katalog odpadů'!A$1:C$974,MATCH(B72,'Katalog odpadů'!A$1:A$974,0),2))</f>
        <v>-</v>
      </c>
      <c r="E72" s="30"/>
      <c r="F72" s="30"/>
      <c r="G72" s="10"/>
      <c r="H72" s="33"/>
      <c r="I72" s="28"/>
    </row>
    <row r="73" spans="1:9" ht="21.75" customHeight="1">
      <c r="A73" s="8"/>
      <c r="B73" s="7"/>
      <c r="C73" s="100" t="str">
        <f>IF(B73="","-",INDEX('Katalog odpadů'!A$1:C$974,MATCH(B73,'Katalog odpadů'!A$1:A$974,0),3))</f>
        <v>-</v>
      </c>
      <c r="D73" s="6" t="str">
        <f>IF(B73="","-",INDEX('Katalog odpadů'!A$1:C$974,MATCH(B73,'Katalog odpadů'!A$1:A$974,0),2))</f>
        <v>-</v>
      </c>
      <c r="E73" s="30"/>
      <c r="F73" s="30"/>
      <c r="G73" s="10"/>
      <c r="H73" s="33"/>
      <c r="I73" s="28"/>
    </row>
    <row r="74" spans="1:9" ht="21.75" customHeight="1">
      <c r="A74" s="25"/>
      <c r="B74" s="7"/>
      <c r="C74" s="100" t="str">
        <f>IF(B74="","-",INDEX('Katalog odpadů'!A$1:C$974,MATCH(B74,'Katalog odpadů'!A$1:A$974,0),3))</f>
        <v>-</v>
      </c>
      <c r="D74" s="6" t="str">
        <f>IF(B74="","-",INDEX('Katalog odpadů'!A$1:C$974,MATCH(B74,'Katalog odpadů'!A$1:A$974,0),2))</f>
        <v>-</v>
      </c>
      <c r="E74" s="30"/>
      <c r="F74" s="30"/>
      <c r="G74" s="9"/>
      <c r="H74" s="6"/>
      <c r="I74" s="28"/>
    </row>
    <row r="75" spans="1:9" ht="21.75" customHeight="1">
      <c r="A75" s="8"/>
      <c r="B75" s="7"/>
      <c r="C75" s="100" t="str">
        <f>IF(B75="","-",INDEX('Katalog odpadů'!A$1:C$974,MATCH(B75,'Katalog odpadů'!A$1:A$974,0),3))</f>
        <v>-</v>
      </c>
      <c r="D75" s="6" t="str">
        <f>IF(B75="","-",INDEX('Katalog odpadů'!A$1:C$974,MATCH(B75,'Katalog odpadů'!A$1:A$974,0),2))</f>
        <v>-</v>
      </c>
      <c r="E75" s="30"/>
      <c r="F75" s="30"/>
      <c r="G75" s="9"/>
      <c r="H75" s="34"/>
      <c r="I75" s="28"/>
    </row>
    <row r="76" spans="1:9" ht="21.75" customHeight="1">
      <c r="A76" s="25"/>
      <c r="B76" s="7"/>
      <c r="C76" s="100" t="str">
        <f>IF(B76="","-",INDEX('Katalog odpadů'!A$1:C$974,MATCH(B76,'Katalog odpadů'!A$1:A$974,0),3))</f>
        <v>-</v>
      </c>
      <c r="D76" s="6" t="str">
        <f>IF(B76="","-",INDEX('Katalog odpadů'!A$1:C$974,MATCH(B76,'Katalog odpadů'!A$1:A$974,0),2))</f>
        <v>-</v>
      </c>
      <c r="E76" s="30"/>
      <c r="F76" s="30"/>
      <c r="G76" s="10"/>
      <c r="H76" s="33"/>
      <c r="I76" s="28"/>
    </row>
    <row r="77" spans="1:9" ht="21.75" customHeight="1">
      <c r="A77" s="8"/>
      <c r="B77" s="7"/>
      <c r="C77" s="100" t="str">
        <f>IF(B77="","-",INDEX('Katalog odpadů'!A$1:C$974,MATCH(B77,'Katalog odpadů'!A$1:A$974,0),3))</f>
        <v>-</v>
      </c>
      <c r="D77" s="6" t="str">
        <f>IF(B77="","-",INDEX('Katalog odpadů'!A$1:C$974,MATCH(B77,'Katalog odpadů'!A$1:A$974,0),2))</f>
        <v>-</v>
      </c>
      <c r="E77" s="30"/>
      <c r="F77" s="30"/>
      <c r="G77" s="10"/>
      <c r="H77" s="33"/>
      <c r="I77" s="28"/>
    </row>
    <row r="78" spans="1:9" ht="21.75" customHeight="1">
      <c r="A78" s="25"/>
      <c r="B78" s="7"/>
      <c r="C78" s="100" t="str">
        <f>IF(B78="","-",INDEX('Katalog odpadů'!A$1:C$974,MATCH(B78,'Katalog odpadů'!A$1:A$974,0),3))</f>
        <v>-</v>
      </c>
      <c r="D78" s="6" t="str">
        <f>IF(B78="","-",INDEX('Katalog odpadů'!A$1:C$974,MATCH(B78,'Katalog odpadů'!A$1:A$974,0),2))</f>
        <v>-</v>
      </c>
      <c r="E78" s="30"/>
      <c r="F78" s="30"/>
      <c r="G78" s="10"/>
      <c r="H78" s="33"/>
      <c r="I78" s="28"/>
    </row>
    <row r="79" spans="1:9" ht="21.75" customHeight="1">
      <c r="A79" s="8"/>
      <c r="B79" s="7"/>
      <c r="C79" s="100" t="str">
        <f>IF(B79="","-",INDEX('Katalog odpadů'!A$1:C$974,MATCH(B79,'Katalog odpadů'!A$1:A$974,0),3))</f>
        <v>-</v>
      </c>
      <c r="D79" s="6" t="str">
        <f>IF(B79="","-",INDEX('Katalog odpadů'!A$1:C$974,MATCH(B79,'Katalog odpadů'!A$1:A$974,0),2))</f>
        <v>-</v>
      </c>
      <c r="E79" s="30"/>
      <c r="F79" s="30"/>
      <c r="G79" s="10"/>
      <c r="H79" s="33"/>
      <c r="I79" s="28"/>
    </row>
    <row r="80" spans="1:9" ht="21.75" customHeight="1">
      <c r="A80" s="25"/>
      <c r="B80" s="7"/>
      <c r="C80" s="100" t="str">
        <f>IF(B80="","-",INDEX('Katalog odpadů'!A$1:C$974,MATCH(B80,'Katalog odpadů'!A$1:A$974,0),3))</f>
        <v>-</v>
      </c>
      <c r="D80" s="6" t="str">
        <f>IF(B80="","-",INDEX('Katalog odpadů'!A$1:C$974,MATCH(B80,'Katalog odpadů'!A$1:A$974,0),2))</f>
        <v>-</v>
      </c>
      <c r="E80" s="30"/>
      <c r="F80" s="30"/>
      <c r="G80" s="10"/>
      <c r="H80" s="33"/>
      <c r="I80" s="28"/>
    </row>
    <row r="81" spans="1:9" ht="21.75" customHeight="1">
      <c r="A81" s="8"/>
      <c r="B81" s="7"/>
      <c r="C81" s="100" t="str">
        <f>IF(B81="","-",INDEX('Katalog odpadů'!A$1:C$974,MATCH(B81,'Katalog odpadů'!A$1:A$974,0),3))</f>
        <v>-</v>
      </c>
      <c r="D81" s="6" t="str">
        <f>IF(B81="","-",INDEX('Katalog odpadů'!A$1:C$974,MATCH(B81,'Katalog odpadů'!A$1:A$974,0),2))</f>
        <v>-</v>
      </c>
      <c r="E81" s="30"/>
      <c r="F81" s="30"/>
      <c r="G81" s="10"/>
      <c r="H81" s="33"/>
      <c r="I81" s="28"/>
    </row>
    <row r="82" spans="1:9" ht="21.75" customHeight="1">
      <c r="A82" s="25"/>
      <c r="B82" s="7"/>
      <c r="C82" s="100" t="str">
        <f>IF(B82="","-",INDEX('Katalog odpadů'!A$1:C$974,MATCH(B82,'Katalog odpadů'!A$1:A$974,0),3))</f>
        <v>-</v>
      </c>
      <c r="D82" s="6" t="str">
        <f>IF(B82="","-",INDEX('Katalog odpadů'!A$1:C$974,MATCH(B82,'Katalog odpadů'!A$1:A$974,0),2))</f>
        <v>-</v>
      </c>
      <c r="E82" s="30"/>
      <c r="F82" s="30"/>
      <c r="G82" s="9"/>
      <c r="H82" s="6"/>
      <c r="I82" s="28"/>
    </row>
    <row r="83" spans="1:9" ht="21.75" customHeight="1">
      <c r="A83" s="8"/>
      <c r="B83" s="7"/>
      <c r="C83" s="100" t="str">
        <f>IF(B83="","-",INDEX('Katalog odpadů'!A$1:C$974,MATCH(B83,'Katalog odpadů'!A$1:A$974,0),3))</f>
        <v>-</v>
      </c>
      <c r="D83" s="6" t="str">
        <f>IF(B83="","-",INDEX('Katalog odpadů'!A$1:C$974,MATCH(B83,'Katalog odpadů'!A$1:A$974,0),2))</f>
        <v>-</v>
      </c>
      <c r="E83" s="30"/>
      <c r="F83" s="30"/>
      <c r="G83" s="9"/>
      <c r="H83" s="34"/>
      <c r="I83" s="28"/>
    </row>
    <row r="84" spans="1:9" ht="21.75" customHeight="1">
      <c r="A84" s="25"/>
      <c r="B84" s="7"/>
      <c r="C84" s="100" t="str">
        <f>IF(B84="","-",INDEX('Katalog odpadů'!A$1:C$974,MATCH(B84,'Katalog odpadů'!A$1:A$974,0),3))</f>
        <v>-</v>
      </c>
      <c r="D84" s="6" t="str">
        <f>IF(B84="","-",INDEX('Katalog odpadů'!A$1:C$974,MATCH(B84,'Katalog odpadů'!A$1:A$974,0),2))</f>
        <v>-</v>
      </c>
      <c r="E84" s="30"/>
      <c r="F84" s="30"/>
      <c r="G84" s="9"/>
      <c r="H84" s="6"/>
      <c r="I84" s="28"/>
    </row>
    <row r="85" spans="1:9" ht="21.75" customHeight="1">
      <c r="A85" s="8"/>
      <c r="B85" s="7"/>
      <c r="C85" s="100" t="str">
        <f>IF(B85="","-",INDEX('Katalog odpadů'!A$1:C$974,MATCH(B85,'Katalog odpadů'!A$1:A$974,0),3))</f>
        <v>-</v>
      </c>
      <c r="D85" s="6" t="str">
        <f>IF(B85="","-",INDEX('Katalog odpadů'!A$1:C$974,MATCH(B85,'Katalog odpadů'!A$1:A$974,0),2))</f>
        <v>-</v>
      </c>
      <c r="E85" s="30"/>
      <c r="F85" s="30"/>
      <c r="G85" s="9"/>
      <c r="H85" s="34"/>
      <c r="I85" s="28"/>
    </row>
    <row r="86" spans="1:9" ht="21.75" customHeight="1">
      <c r="A86" s="25"/>
      <c r="B86" s="7"/>
      <c r="C86" s="100" t="str">
        <f>IF(B86="","-",INDEX('Katalog odpadů'!A$1:C$974,MATCH(B86,'Katalog odpadů'!A$1:A$974,0),3))</f>
        <v>-</v>
      </c>
      <c r="D86" s="6" t="str">
        <f>IF(B86="","-",INDEX('Katalog odpadů'!A$1:C$974,MATCH(B86,'Katalog odpadů'!A$1:A$974,0),2))</f>
        <v>-</v>
      </c>
      <c r="E86" s="30"/>
      <c r="F86" s="30"/>
      <c r="G86" s="9"/>
      <c r="H86" s="6"/>
      <c r="I86" s="28"/>
    </row>
    <row r="87" spans="1:9" ht="21.75" customHeight="1">
      <c r="A87" s="8"/>
      <c r="B87" s="7"/>
      <c r="C87" s="100" t="str">
        <f>IF(B87="","-",INDEX('Katalog odpadů'!A$1:C$974,MATCH(B87,'Katalog odpadů'!A$1:A$974,0),3))</f>
        <v>-</v>
      </c>
      <c r="D87" s="6" t="str">
        <f>IF(B87="","-",INDEX('Katalog odpadů'!A$1:C$974,MATCH(B87,'Katalog odpadů'!A$1:A$974,0),2))</f>
        <v>-</v>
      </c>
      <c r="E87" s="30"/>
      <c r="F87" s="30"/>
      <c r="G87" s="9"/>
      <c r="H87" s="34"/>
      <c r="I87" s="28"/>
    </row>
    <row r="88" spans="1:9" ht="21.75" customHeight="1">
      <c r="A88" s="25"/>
      <c r="B88" s="7"/>
      <c r="C88" s="100" t="str">
        <f>IF(B88="","-",INDEX('Katalog odpadů'!A$1:C$974,MATCH(B88,'Katalog odpadů'!A$1:A$974,0),3))</f>
        <v>-</v>
      </c>
      <c r="D88" s="6" t="str">
        <f>IF(B88="","-",INDEX('Katalog odpadů'!A$1:C$974,MATCH(B88,'Katalog odpadů'!A$1:A$974,0),2))</f>
        <v>-</v>
      </c>
      <c r="E88" s="30"/>
      <c r="F88" s="30"/>
      <c r="G88" s="9"/>
      <c r="H88" s="6"/>
      <c r="I88" s="28"/>
    </row>
    <row r="89" spans="1:9" ht="21.75" customHeight="1">
      <c r="A89" s="8"/>
      <c r="B89" s="7"/>
      <c r="C89" s="100" t="str">
        <f>IF(B89="","-",INDEX('Katalog odpadů'!A$1:C$974,MATCH(B89,'Katalog odpadů'!A$1:A$974,0),3))</f>
        <v>-</v>
      </c>
      <c r="D89" s="6" t="str">
        <f>IF(B89="","-",INDEX('Katalog odpadů'!A$1:C$974,MATCH(B89,'Katalog odpadů'!A$1:A$974,0),2))</f>
        <v>-</v>
      </c>
      <c r="E89" s="30"/>
      <c r="F89" s="30"/>
      <c r="G89" s="9"/>
      <c r="H89" s="34"/>
      <c r="I89" s="28"/>
    </row>
    <row r="90" spans="1:9" ht="21.75" customHeight="1">
      <c r="A90" s="25"/>
      <c r="B90" s="7"/>
      <c r="C90" s="100" t="str">
        <f>IF(B90="","-",INDEX('Katalog odpadů'!A$1:C$974,MATCH(B90,'Katalog odpadů'!A$1:A$974,0),3))</f>
        <v>-</v>
      </c>
      <c r="D90" s="6" t="str">
        <f>IF(B90="","-",INDEX('Katalog odpadů'!A$1:C$974,MATCH(B90,'Katalog odpadů'!A$1:A$974,0),2))</f>
        <v>-</v>
      </c>
      <c r="E90" s="30"/>
      <c r="F90" s="30"/>
      <c r="G90" s="9"/>
      <c r="H90" s="6"/>
      <c r="I90" s="28"/>
    </row>
    <row r="91" spans="1:9" ht="21.75" customHeight="1">
      <c r="A91" s="8"/>
      <c r="B91" s="7"/>
      <c r="C91" s="100" t="str">
        <f>IF(B91="","-",INDEX('Katalog odpadů'!A$1:C$974,MATCH(B91,'Katalog odpadů'!A$1:A$974,0),3))</f>
        <v>-</v>
      </c>
      <c r="D91" s="6" t="str">
        <f>IF(B91="","-",INDEX('Katalog odpadů'!A$1:C$974,MATCH(B91,'Katalog odpadů'!A$1:A$974,0),2))</f>
        <v>-</v>
      </c>
      <c r="E91" s="30"/>
      <c r="F91" s="30"/>
      <c r="G91" s="9"/>
      <c r="H91" s="34"/>
      <c r="I91" s="28"/>
    </row>
    <row r="92" spans="1:9" ht="21.75" customHeight="1">
      <c r="A92" s="25"/>
      <c r="B92" s="7"/>
      <c r="C92" s="100" t="str">
        <f>IF(B92="","-",INDEX('Katalog odpadů'!A$1:C$974,MATCH(B92,'Katalog odpadů'!A$1:A$974,0),3))</f>
        <v>-</v>
      </c>
      <c r="D92" s="6" t="str">
        <f>IF(B92="","-",INDEX('Katalog odpadů'!A$1:C$974,MATCH(B92,'Katalog odpadů'!A$1:A$974,0),2))</f>
        <v>-</v>
      </c>
      <c r="E92" s="30"/>
      <c r="F92" s="30"/>
      <c r="G92" s="10"/>
      <c r="H92" s="33"/>
      <c r="I92" s="28"/>
    </row>
    <row r="93" spans="1:9" ht="21.75" customHeight="1">
      <c r="A93" s="8"/>
      <c r="B93" s="7"/>
      <c r="C93" s="100" t="str">
        <f>IF(B93="","-",INDEX('Katalog odpadů'!A$1:C$974,MATCH(B93,'Katalog odpadů'!A$1:A$974,0),3))</f>
        <v>-</v>
      </c>
      <c r="D93" s="6" t="str">
        <f>IF(B93="","-",INDEX('Katalog odpadů'!A$1:C$974,MATCH(B93,'Katalog odpadů'!A$1:A$974,0),2))</f>
        <v>-</v>
      </c>
      <c r="E93" s="30"/>
      <c r="F93" s="30"/>
      <c r="G93" s="10"/>
      <c r="H93" s="33"/>
      <c r="I93" s="28"/>
    </row>
    <row r="94" spans="1:9" ht="21.75" customHeight="1">
      <c r="A94" s="25"/>
      <c r="B94" s="7"/>
      <c r="C94" s="100" t="str">
        <f>IF(B94="","-",INDEX('Katalog odpadů'!A$1:C$974,MATCH(B94,'Katalog odpadů'!A$1:A$974,0),3))</f>
        <v>-</v>
      </c>
      <c r="D94" s="6" t="str">
        <f>IF(B94="","-",INDEX('Katalog odpadů'!A$1:C$974,MATCH(B94,'Katalog odpadů'!A$1:A$974,0),2))</f>
        <v>-</v>
      </c>
      <c r="E94" s="30"/>
      <c r="F94" s="30"/>
      <c r="G94" s="10"/>
      <c r="H94" s="33"/>
      <c r="I94" s="28"/>
    </row>
    <row r="95" spans="1:9" ht="21.75" customHeight="1">
      <c r="A95" s="8"/>
      <c r="B95" s="7"/>
      <c r="C95" s="100" t="str">
        <f>IF(B95="","-",INDEX('Katalog odpadů'!A$1:C$974,MATCH(B95,'Katalog odpadů'!A$1:A$974,0),3))</f>
        <v>-</v>
      </c>
      <c r="D95" s="6" t="str">
        <f>IF(B95="","-",INDEX('Katalog odpadů'!A$1:C$974,MATCH(B95,'Katalog odpadů'!A$1:A$974,0),2))</f>
        <v>-</v>
      </c>
      <c r="E95" s="30"/>
      <c r="F95" s="30"/>
      <c r="G95" s="10"/>
      <c r="H95" s="33"/>
      <c r="I95" s="28"/>
    </row>
    <row r="96" spans="1:9" ht="21.75" customHeight="1">
      <c r="A96" s="25"/>
      <c r="B96" s="7"/>
      <c r="C96" s="100" t="str">
        <f>IF(B96="","-",INDEX('Katalog odpadů'!A$1:C$974,MATCH(B96,'Katalog odpadů'!A$1:A$974,0),3))</f>
        <v>-</v>
      </c>
      <c r="D96" s="6" t="str">
        <f>IF(B96="","-",INDEX('Katalog odpadů'!A$1:C$974,MATCH(B96,'Katalog odpadů'!A$1:A$974,0),2))</f>
        <v>-</v>
      </c>
      <c r="E96" s="30"/>
      <c r="F96" s="30"/>
      <c r="G96" s="10"/>
      <c r="H96" s="33"/>
      <c r="I96" s="28"/>
    </row>
    <row r="97" spans="1:9" ht="21.75" customHeight="1">
      <c r="A97" s="8"/>
      <c r="B97" s="7"/>
      <c r="C97" s="100" t="str">
        <f>IF(B97="","-",INDEX('Katalog odpadů'!A$1:C$974,MATCH(B97,'Katalog odpadů'!A$1:A$974,0),3))</f>
        <v>-</v>
      </c>
      <c r="D97" s="6" t="str">
        <f>IF(B97="","-",INDEX('Katalog odpadů'!A$1:C$974,MATCH(B97,'Katalog odpadů'!A$1:A$974,0),2))</f>
        <v>-</v>
      </c>
      <c r="E97" s="30"/>
      <c r="F97" s="30"/>
      <c r="G97" s="10"/>
      <c r="H97" s="33"/>
      <c r="I97" s="28"/>
    </row>
    <row r="98" spans="1:9" ht="21.75" customHeight="1">
      <c r="A98" s="25"/>
      <c r="B98" s="7"/>
      <c r="C98" s="100" t="str">
        <f>IF(B98="","-",INDEX('Katalog odpadů'!A$1:C$974,MATCH(B98,'Katalog odpadů'!A$1:A$974,0),3))</f>
        <v>-</v>
      </c>
      <c r="D98" s="6" t="str">
        <f>IF(B98="","-",INDEX('Katalog odpadů'!A$1:C$974,MATCH(B98,'Katalog odpadů'!A$1:A$974,0),2))</f>
        <v>-</v>
      </c>
      <c r="E98" s="30"/>
      <c r="F98" s="30"/>
      <c r="G98" s="10"/>
      <c r="H98" s="33"/>
      <c r="I98" s="28"/>
    </row>
    <row r="99" spans="1:9" ht="21.75" customHeight="1">
      <c r="A99" s="8"/>
      <c r="B99" s="7"/>
      <c r="C99" s="100" t="str">
        <f>IF(B99="","-",INDEX('Katalog odpadů'!A$1:C$974,MATCH(B99,'Katalog odpadů'!A$1:A$974,0),3))</f>
        <v>-</v>
      </c>
      <c r="D99" s="6" t="str">
        <f>IF(B99="","-",INDEX('Katalog odpadů'!A$1:C$974,MATCH(B99,'Katalog odpadů'!A$1:A$974,0),2))</f>
        <v>-</v>
      </c>
      <c r="E99" s="30"/>
      <c r="F99" s="30"/>
      <c r="G99" s="10"/>
      <c r="H99" s="33"/>
      <c r="I99" s="28"/>
    </row>
    <row r="100" spans="1:9" ht="21.75" customHeight="1">
      <c r="A100" s="8"/>
      <c r="B100" s="7"/>
      <c r="C100" s="100" t="str">
        <f>IF(B100="","-",INDEX('Katalog odpadů'!A$1:C$974,MATCH(B100,'Katalog odpadů'!A$1:A$974,0),3))</f>
        <v>-</v>
      </c>
      <c r="D100" s="6" t="str">
        <f>IF(B100="","-",INDEX('Katalog odpadů'!A$1:C$974,MATCH(B100,'Katalog odpadů'!A$1:A$974,0),2))</f>
        <v>-</v>
      </c>
      <c r="E100" s="30"/>
      <c r="F100" s="30"/>
      <c r="G100" s="9"/>
      <c r="H100" s="6"/>
      <c r="I100" s="28"/>
    </row>
    <row r="101" spans="1:7" ht="15.75" customHeight="1">
      <c r="A101"/>
      <c r="B101" s="2"/>
      <c r="D101" s="48" t="s">
        <v>1532</v>
      </c>
      <c r="E101" s="18">
        <f>SUM(E10:E100)</f>
        <v>0</v>
      </c>
      <c r="F101" s="18">
        <f>SUM(F10:F100)</f>
        <v>0</v>
      </c>
      <c r="G101" s="49" t="s">
        <v>1533</v>
      </c>
    </row>
  </sheetData>
  <sheetProtection/>
  <mergeCells count="7">
    <mergeCell ref="B3:C3"/>
    <mergeCell ref="B4:C4"/>
    <mergeCell ref="I6:I7"/>
    <mergeCell ref="A6:A7"/>
    <mergeCell ref="B6:D6"/>
    <mergeCell ref="E6:F6"/>
    <mergeCell ref="G6:G7"/>
  </mergeCells>
  <conditionalFormatting sqref="G3 B3:C4">
    <cfRule type="cellIs" priority="1" dxfId="0" operator="equal" stopIfTrue="1">
      <formula>"v listě č.1"</formula>
    </cfRule>
  </conditionalFormatting>
  <conditionalFormatting sqref="C10:D100">
    <cfRule type="cellIs" priority="2" dxfId="4" operator="equal" stopIfTrue="1">
      <formula>"-"</formula>
    </cfRule>
  </conditionalFormatting>
  <conditionalFormatting sqref="H1">
    <cfRule type="cellIs" priority="3" dxfId="0" operator="equal" stopIfTrue="1">
      <formula>"Rok vyplňte v listě č.1"</formula>
    </cfRule>
  </conditionalFormatting>
  <printOptions/>
  <pageMargins left="0.3937007874015748" right="0.3937007874015748" top="0.47" bottom="0.3937007874015748" header="0.62" footer="0.11811023622047245"/>
  <pageSetup horizontalDpi="600" verticalDpi="600" orientation="landscape" paperSize="9" scale="80" r:id="rId3"/>
  <headerFooter alignWithMargins="0">
    <oddHeader>&amp;R&amp;8Číslo strany listu č. 2: &amp;P
Počet stran listu č. 2: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I106"/>
  <sheetViews>
    <sheetView showGridLines="0" zoomScalePageLayoutView="0" workbookViewId="0" topLeftCell="A1">
      <selection activeCell="F5" sqref="F5"/>
    </sheetView>
  </sheetViews>
  <sheetFormatPr defaultColWidth="9.00390625" defaultRowHeight="15.75" customHeight="1"/>
  <cols>
    <col min="1" max="1" width="10.25390625" style="1" customWidth="1"/>
    <col min="2" max="2" width="8.375" style="0" customWidth="1"/>
    <col min="3" max="3" width="9.875" style="2" customWidth="1"/>
    <col min="4" max="4" width="41.875" style="0" customWidth="1"/>
    <col min="6" max="6" width="66.625" style="0" customWidth="1"/>
    <col min="7" max="7" width="4.75390625" style="0" bestFit="1" customWidth="1"/>
  </cols>
  <sheetData>
    <row r="1" spans="1:9" ht="27" customHeight="1">
      <c r="A1" s="5" t="s">
        <v>1539</v>
      </c>
      <c r="E1" s="47"/>
      <c r="G1" s="229" t="str">
        <f>IF(CONCATENATE('List č.1 Úvod'!B3,'List č.1 Úvod'!C3,'List č.1 Úvod'!D3,'List č.1 Úvod'!E3)="","Rok vyplňte v listě č.1",CONCATENATE("Rok ",'List č.1 Úvod'!B3,'List č.1 Úvod'!C3,'List č.1 Úvod'!D3,'List č.1 Úvod'!E3))</f>
        <v>Rok vyplňte v listě č.1</v>
      </c>
      <c r="H1" s="229"/>
      <c r="I1" s="229"/>
    </row>
    <row r="2" ht="22.5" customHeight="1" thickBot="1">
      <c r="A2" s="54"/>
    </row>
    <row r="3" spans="1:4" ht="22.5" customHeight="1">
      <c r="A3" s="213" t="s">
        <v>1536</v>
      </c>
      <c r="B3" s="214"/>
      <c r="C3" s="219" t="str">
        <f>IF('List č.1 Úvod'!B11=0,"vyplňte v listě č.1",'List č.1 Úvod'!B11)</f>
        <v>vyplňte v listě č.1</v>
      </c>
      <c r="D3" s="210"/>
    </row>
    <row r="4" spans="1:4" ht="22.5" customHeight="1">
      <c r="A4" s="215"/>
      <c r="B4" s="216"/>
      <c r="C4" s="220"/>
      <c r="D4" s="222"/>
    </row>
    <row r="5" spans="1:4" ht="22.5" customHeight="1" thickBot="1">
      <c r="A5" s="217"/>
      <c r="B5" s="218"/>
      <c r="C5" s="223"/>
      <c r="D5" s="212"/>
    </row>
    <row r="6" ht="15.75" customHeight="1" thickBot="1"/>
    <row r="7" spans="1:4" ht="15.75" customHeight="1">
      <c r="A7" s="50" t="s">
        <v>1535</v>
      </c>
      <c r="B7" s="51"/>
      <c r="C7" s="209" t="str">
        <f>IF('List č.1 Úvod'!K19=0,"vyplňte v listě č.1",'List č.1 Úvod'!K19)</f>
        <v>vyplňte v listě č.1</v>
      </c>
      <c r="D7" s="210"/>
    </row>
    <row r="8" spans="1:4" ht="15.75" customHeight="1" thickBot="1">
      <c r="A8" s="52" t="s">
        <v>1534</v>
      </c>
      <c r="B8" s="53"/>
      <c r="C8" s="211"/>
      <c r="D8" s="212"/>
    </row>
    <row r="9" spans="1:3" ht="15.75" customHeight="1" thickBot="1">
      <c r="A9" s="26"/>
      <c r="C9" s="3"/>
    </row>
    <row r="10" spans="1:6" ht="15.75" customHeight="1" thickBot="1">
      <c r="A10" s="35" t="s">
        <v>1508</v>
      </c>
      <c r="B10" s="205" t="str">
        <f>IF('List č.1 Úvod'!B10:I10=0,"v listě č.1",'List č.1 Úvod'!B10:I10)</f>
        <v>v listě č.1</v>
      </c>
      <c r="C10" s="206"/>
      <c r="D10" s="81"/>
      <c r="E10" s="82" t="s">
        <v>1528</v>
      </c>
      <c r="F10" s="83" t="str">
        <f>IF('List č.1 Úvod'!K10=0,"v listě č.1",'List č.1 Úvod'!K10)</f>
        <v>v listě č.1</v>
      </c>
    </row>
    <row r="11" spans="1:3" ht="15.75" customHeight="1" thickBot="1">
      <c r="A11" s="36" t="s">
        <v>1527</v>
      </c>
      <c r="B11" s="207" t="str">
        <f>IF(CONCATENATE('List č.1 Úvod'!P18,'List č.1 Úvod'!Q18,'List č.1 Úvod'!R18,'List č.1 Úvod'!S18,'List č.1 Úvod'!T18,'List č.1 Úvod'!U18)="","v listě č.1",CONCATENATE('List č.1 Úvod'!P18,'List č.1 Úvod'!Q18,'List č.1 Úvod'!R18,'List č.1 Úvod'!S18,'List č.1 Úvod'!T18,'List č.1 Úvod'!U18))</f>
        <v>v listě č.1</v>
      </c>
      <c r="C11" s="208"/>
    </row>
    <row r="12" spans="1:3" ht="7.5" customHeight="1" thickBot="1">
      <c r="A12" s="4"/>
      <c r="C12" s="3"/>
    </row>
    <row r="13" spans="1:7" ht="25.5" customHeight="1">
      <c r="A13" s="199" t="s">
        <v>1450</v>
      </c>
      <c r="B13" s="202" t="s">
        <v>1525</v>
      </c>
      <c r="C13" s="197" t="s">
        <v>1540</v>
      </c>
      <c r="D13" s="204"/>
      <c r="E13" s="202" t="s">
        <v>1460</v>
      </c>
      <c r="F13" s="202" t="s">
        <v>1453</v>
      </c>
      <c r="G13" s="224" t="s">
        <v>1454</v>
      </c>
    </row>
    <row r="14" spans="1:7" ht="21.75" customHeight="1">
      <c r="A14" s="200"/>
      <c r="B14" s="203"/>
      <c r="C14" s="41" t="s">
        <v>1462</v>
      </c>
      <c r="D14" s="41" t="s">
        <v>1459</v>
      </c>
      <c r="E14" s="203"/>
      <c r="F14" s="203"/>
      <c r="G14" s="225"/>
    </row>
    <row r="15" spans="1:7" ht="21.75" customHeight="1">
      <c r="A15" s="27"/>
      <c r="B15" s="8"/>
      <c r="C15" s="7"/>
      <c r="D15" s="6"/>
      <c r="E15" s="8"/>
      <c r="F15" s="6"/>
      <c r="G15" s="28"/>
    </row>
    <row r="16" spans="1:7" ht="21.75" customHeight="1">
      <c r="A16" s="27"/>
      <c r="B16" s="8"/>
      <c r="C16" s="7"/>
      <c r="D16" s="6"/>
      <c r="E16" s="8"/>
      <c r="F16" s="34"/>
      <c r="G16" s="28"/>
    </row>
    <row r="17" spans="1:7" ht="21.75" customHeight="1">
      <c r="A17" s="29"/>
      <c r="B17" s="25"/>
      <c r="C17" s="24"/>
      <c r="D17" s="33"/>
      <c r="E17" s="30"/>
      <c r="F17" s="33"/>
      <c r="G17" s="28"/>
    </row>
    <row r="18" spans="1:7" ht="21.75" customHeight="1">
      <c r="A18" s="29"/>
      <c r="B18" s="8"/>
      <c r="C18" s="24"/>
      <c r="D18" s="33"/>
      <c r="E18" s="30"/>
      <c r="F18" s="33"/>
      <c r="G18" s="28"/>
    </row>
    <row r="19" spans="1:7" ht="21.75" customHeight="1">
      <c r="A19" s="29"/>
      <c r="B19" s="25"/>
      <c r="C19" s="24"/>
      <c r="D19" s="33"/>
      <c r="E19" s="30"/>
      <c r="F19" s="33"/>
      <c r="G19" s="28"/>
    </row>
    <row r="20" spans="1:7" ht="21.75" customHeight="1">
      <c r="A20" s="29"/>
      <c r="B20" s="8"/>
      <c r="C20" s="24"/>
      <c r="D20" s="33"/>
      <c r="E20" s="30"/>
      <c r="F20" s="33"/>
      <c r="G20" s="28"/>
    </row>
    <row r="21" spans="1:7" ht="21.75" customHeight="1">
      <c r="A21" s="29"/>
      <c r="B21" s="25"/>
      <c r="C21" s="24"/>
      <c r="D21" s="33"/>
      <c r="E21" s="30"/>
      <c r="F21" s="33"/>
      <c r="G21" s="28"/>
    </row>
    <row r="22" spans="1:7" ht="21.75" customHeight="1">
      <c r="A22" s="29"/>
      <c r="B22" s="8"/>
      <c r="C22" s="24"/>
      <c r="D22" s="33"/>
      <c r="E22" s="30"/>
      <c r="F22" s="33"/>
      <c r="G22" s="28"/>
    </row>
    <row r="23" spans="1:7" ht="21.75" customHeight="1">
      <c r="A23" s="27"/>
      <c r="B23" s="25"/>
      <c r="C23" s="7"/>
      <c r="D23" s="6"/>
      <c r="E23" s="8"/>
      <c r="F23" s="6"/>
      <c r="G23" s="28"/>
    </row>
    <row r="24" spans="1:7" ht="21.75" customHeight="1">
      <c r="A24" s="27"/>
      <c r="B24" s="8"/>
      <c r="C24" s="7"/>
      <c r="D24" s="6"/>
      <c r="E24" s="8"/>
      <c r="F24" s="34"/>
      <c r="G24" s="28"/>
    </row>
    <row r="25" spans="1:7" ht="21.75" customHeight="1">
      <c r="A25" s="29"/>
      <c r="B25" s="25"/>
      <c r="C25" s="24"/>
      <c r="D25" s="33"/>
      <c r="E25" s="30"/>
      <c r="F25" s="33"/>
      <c r="G25" s="28"/>
    </row>
    <row r="26" spans="1:7" ht="21.75" customHeight="1">
      <c r="A26" s="29"/>
      <c r="B26" s="8"/>
      <c r="C26" s="24"/>
      <c r="D26" s="33"/>
      <c r="E26" s="30"/>
      <c r="F26" s="33"/>
      <c r="G26" s="28"/>
    </row>
    <row r="27" spans="1:7" ht="21.75" customHeight="1">
      <c r="A27" s="29"/>
      <c r="B27" s="25"/>
      <c r="C27" s="24"/>
      <c r="D27" s="33"/>
      <c r="E27" s="30"/>
      <c r="F27" s="33"/>
      <c r="G27" s="28"/>
    </row>
    <row r="28" spans="1:7" ht="21.75" customHeight="1">
      <c r="A28" s="29"/>
      <c r="B28" s="8"/>
      <c r="C28" s="24"/>
      <c r="D28" s="33"/>
      <c r="E28" s="30"/>
      <c r="F28" s="33"/>
      <c r="G28" s="28"/>
    </row>
    <row r="29" spans="1:7" ht="21.75" customHeight="1">
      <c r="A29" s="27"/>
      <c r="B29" s="25"/>
      <c r="C29" s="7"/>
      <c r="D29" s="6"/>
      <c r="E29" s="8"/>
      <c r="F29" s="6"/>
      <c r="G29" s="28"/>
    </row>
    <row r="30" spans="1:7" ht="21.75" customHeight="1">
      <c r="A30" s="27"/>
      <c r="B30" s="8"/>
      <c r="C30" s="7"/>
      <c r="D30" s="6"/>
      <c r="E30" s="8"/>
      <c r="F30" s="34"/>
      <c r="G30" s="28"/>
    </row>
    <row r="31" spans="1:7" ht="21.75" customHeight="1">
      <c r="A31" s="27"/>
      <c r="B31" s="25"/>
      <c r="C31" s="7"/>
      <c r="D31" s="6"/>
      <c r="E31" s="8"/>
      <c r="F31" s="6"/>
      <c r="G31" s="28"/>
    </row>
    <row r="32" spans="1:7" ht="21.75" customHeight="1">
      <c r="A32" s="27"/>
      <c r="B32" s="8"/>
      <c r="C32" s="7"/>
      <c r="D32" s="6"/>
      <c r="E32" s="8"/>
      <c r="F32" s="34"/>
      <c r="G32" s="28"/>
    </row>
    <row r="33" spans="1:7" ht="21.75" customHeight="1">
      <c r="A33" s="27"/>
      <c r="B33" s="25"/>
      <c r="C33" s="7"/>
      <c r="D33" s="6"/>
      <c r="E33" s="8"/>
      <c r="F33" s="6"/>
      <c r="G33" s="28"/>
    </row>
    <row r="34" spans="1:7" ht="21.75" customHeight="1">
      <c r="A34" s="27"/>
      <c r="B34" s="8"/>
      <c r="C34" s="7"/>
      <c r="D34" s="6"/>
      <c r="E34" s="8"/>
      <c r="F34" s="34"/>
      <c r="G34" s="28"/>
    </row>
    <row r="35" spans="1:7" ht="21.75" customHeight="1">
      <c r="A35" s="27"/>
      <c r="B35" s="25"/>
      <c r="C35" s="7"/>
      <c r="D35" s="6"/>
      <c r="E35" s="8"/>
      <c r="F35" s="6"/>
      <c r="G35" s="28"/>
    </row>
    <row r="36" spans="1:7" ht="21.75" customHeight="1">
      <c r="A36" s="27"/>
      <c r="B36" s="8"/>
      <c r="C36" s="7"/>
      <c r="D36" s="6"/>
      <c r="E36" s="8"/>
      <c r="F36" s="34"/>
      <c r="G36" s="28"/>
    </row>
    <row r="37" spans="1:7" ht="21.75" customHeight="1">
      <c r="A37" s="27"/>
      <c r="B37" s="25"/>
      <c r="C37" s="7"/>
      <c r="D37" s="6"/>
      <c r="E37" s="8"/>
      <c r="F37" s="6"/>
      <c r="G37" s="28"/>
    </row>
    <row r="38" spans="1:7" ht="21.75" customHeight="1">
      <c r="A38" s="27"/>
      <c r="B38" s="8"/>
      <c r="C38" s="7"/>
      <c r="D38" s="6"/>
      <c r="E38" s="8"/>
      <c r="F38" s="34"/>
      <c r="G38" s="28"/>
    </row>
    <row r="39" spans="1:7" ht="21.75" customHeight="1">
      <c r="A39" s="27"/>
      <c r="B39" s="25"/>
      <c r="C39" s="7"/>
      <c r="D39" s="6"/>
      <c r="E39" s="8"/>
      <c r="F39" s="6"/>
      <c r="G39" s="28"/>
    </row>
    <row r="40" spans="1:7" ht="21.75" customHeight="1">
      <c r="A40" s="27"/>
      <c r="B40" s="8"/>
      <c r="C40" s="7"/>
      <c r="D40" s="6"/>
      <c r="E40" s="8"/>
      <c r="F40" s="34"/>
      <c r="G40" s="28"/>
    </row>
    <row r="41" spans="1:7" ht="21.75" customHeight="1">
      <c r="A41" s="27"/>
      <c r="B41" s="25"/>
      <c r="C41" s="7"/>
      <c r="D41" s="6"/>
      <c r="E41" s="8"/>
      <c r="F41" s="6"/>
      <c r="G41" s="28"/>
    </row>
    <row r="42" spans="1:7" ht="21.75" customHeight="1">
      <c r="A42" s="27"/>
      <c r="B42" s="8"/>
      <c r="C42" s="7"/>
      <c r="D42" s="6"/>
      <c r="E42" s="8"/>
      <c r="F42" s="34"/>
      <c r="G42" s="28"/>
    </row>
    <row r="43" spans="1:7" ht="21.75" customHeight="1">
      <c r="A43" s="29"/>
      <c r="B43" s="25"/>
      <c r="C43" s="24"/>
      <c r="D43" s="33"/>
      <c r="E43" s="30"/>
      <c r="F43" s="33"/>
      <c r="G43" s="28"/>
    </row>
    <row r="44" spans="1:7" ht="21.75" customHeight="1">
      <c r="A44" s="29"/>
      <c r="B44" s="8"/>
      <c r="C44" s="24"/>
      <c r="D44" s="33"/>
      <c r="E44" s="30"/>
      <c r="F44" s="33"/>
      <c r="G44" s="28"/>
    </row>
    <row r="45" spans="1:7" ht="21.75" customHeight="1">
      <c r="A45" s="27"/>
      <c r="B45" s="25"/>
      <c r="C45" s="7"/>
      <c r="D45" s="6"/>
      <c r="E45" s="31"/>
      <c r="F45" s="6"/>
      <c r="G45" s="28"/>
    </row>
    <row r="46" spans="1:7" ht="21.75" customHeight="1">
      <c r="A46" s="27"/>
      <c r="B46" s="8"/>
      <c r="C46" s="7"/>
      <c r="D46" s="6"/>
      <c r="E46" s="32"/>
      <c r="F46" s="6"/>
      <c r="G46" s="28"/>
    </row>
    <row r="47" spans="1:7" ht="21.75" customHeight="1">
      <c r="A47" s="27"/>
      <c r="B47" s="25"/>
      <c r="C47" s="7"/>
      <c r="D47" s="6"/>
      <c r="E47" s="8"/>
      <c r="F47" s="6"/>
      <c r="G47" s="28"/>
    </row>
    <row r="48" spans="1:7" ht="21.75" customHeight="1">
      <c r="A48" s="27"/>
      <c r="B48" s="8"/>
      <c r="C48" s="7"/>
      <c r="D48" s="6"/>
      <c r="E48" s="8"/>
      <c r="F48" s="34"/>
      <c r="G48" s="28"/>
    </row>
    <row r="49" spans="1:7" ht="21.75" customHeight="1">
      <c r="A49" s="27"/>
      <c r="B49" s="25"/>
      <c r="C49" s="7"/>
      <c r="D49" s="6"/>
      <c r="E49" s="8"/>
      <c r="F49" s="6"/>
      <c r="G49" s="28"/>
    </row>
    <row r="50" spans="1:7" ht="21.75" customHeight="1">
      <c r="A50" s="27"/>
      <c r="B50" s="8"/>
      <c r="C50" s="7"/>
      <c r="D50" s="6"/>
      <c r="E50" s="8"/>
      <c r="F50" s="34"/>
      <c r="G50" s="28"/>
    </row>
    <row r="51" spans="1:7" ht="21.75" customHeight="1">
      <c r="A51" s="27"/>
      <c r="B51" s="25"/>
      <c r="C51" s="7"/>
      <c r="D51" s="6"/>
      <c r="E51" s="8"/>
      <c r="F51" s="6"/>
      <c r="G51" s="28"/>
    </row>
    <row r="52" spans="1:7" ht="21.75" customHeight="1">
      <c r="A52" s="27"/>
      <c r="B52" s="8"/>
      <c r="C52" s="7"/>
      <c r="D52" s="6"/>
      <c r="E52" s="8"/>
      <c r="F52" s="34"/>
      <c r="G52" s="28"/>
    </row>
    <row r="53" spans="1:7" ht="21.75" customHeight="1">
      <c r="A53" s="27"/>
      <c r="B53" s="25"/>
      <c r="C53" s="7"/>
      <c r="D53" s="6"/>
      <c r="E53" s="8"/>
      <c r="F53" s="6"/>
      <c r="G53" s="28"/>
    </row>
    <row r="54" spans="1:7" ht="21.75" customHeight="1">
      <c r="A54" s="27"/>
      <c r="B54" s="8"/>
      <c r="C54" s="7"/>
      <c r="D54" s="6"/>
      <c r="E54" s="8"/>
      <c r="F54" s="34"/>
      <c r="G54" s="28"/>
    </row>
    <row r="55" spans="1:7" ht="21.75" customHeight="1">
      <c r="A55" s="29"/>
      <c r="B55" s="25"/>
      <c r="C55" s="24"/>
      <c r="D55" s="33"/>
      <c r="E55" s="30"/>
      <c r="F55" s="33"/>
      <c r="G55" s="28"/>
    </row>
    <row r="56" spans="1:7" ht="21.75" customHeight="1">
      <c r="A56" s="29"/>
      <c r="B56" s="8"/>
      <c r="C56" s="24"/>
      <c r="D56" s="33"/>
      <c r="E56" s="30"/>
      <c r="F56" s="33"/>
      <c r="G56" s="28"/>
    </row>
    <row r="57" spans="1:7" ht="21.75" customHeight="1">
      <c r="A57" s="27"/>
      <c r="B57" s="25"/>
      <c r="C57" s="7"/>
      <c r="D57" s="6"/>
      <c r="E57" s="8"/>
      <c r="F57" s="6"/>
      <c r="G57" s="28"/>
    </row>
    <row r="58" spans="1:7" ht="21.75" customHeight="1">
      <c r="A58" s="27"/>
      <c r="B58" s="8"/>
      <c r="C58" s="7"/>
      <c r="D58" s="6"/>
      <c r="E58" s="8"/>
      <c r="F58" s="34"/>
      <c r="G58" s="28"/>
    </row>
    <row r="59" spans="1:7" ht="21.75" customHeight="1">
      <c r="A59" s="27"/>
      <c r="B59" s="25"/>
      <c r="C59" s="7"/>
      <c r="D59" s="6"/>
      <c r="E59" s="8"/>
      <c r="F59" s="6"/>
      <c r="G59" s="28"/>
    </row>
    <row r="60" spans="1:7" ht="21.75" customHeight="1">
      <c r="A60" s="27"/>
      <c r="B60" s="8"/>
      <c r="C60" s="7"/>
      <c r="D60" s="6"/>
      <c r="E60" s="8"/>
      <c r="F60" s="34"/>
      <c r="G60" s="28"/>
    </row>
    <row r="61" spans="1:7" ht="21.75" customHeight="1">
      <c r="A61" s="29"/>
      <c r="B61" s="25"/>
      <c r="C61" s="24"/>
      <c r="D61" s="33"/>
      <c r="E61" s="30"/>
      <c r="F61" s="33"/>
      <c r="G61" s="28"/>
    </row>
    <row r="62" spans="1:7" ht="21.75" customHeight="1">
      <c r="A62" s="29"/>
      <c r="B62" s="8"/>
      <c r="C62" s="24"/>
      <c r="D62" s="33"/>
      <c r="E62" s="30"/>
      <c r="F62" s="33"/>
      <c r="G62" s="28"/>
    </row>
    <row r="63" spans="1:7" ht="21.75" customHeight="1">
      <c r="A63" s="27"/>
      <c r="B63" s="25"/>
      <c r="C63" s="7"/>
      <c r="D63" s="6"/>
      <c r="E63" s="32"/>
      <c r="F63" s="6"/>
      <c r="G63" s="28"/>
    </row>
    <row r="64" spans="1:7" ht="21.75" customHeight="1">
      <c r="A64" s="27"/>
      <c r="B64" s="8"/>
      <c r="C64" s="7"/>
      <c r="D64" s="6"/>
      <c r="E64" s="32"/>
      <c r="F64" s="6"/>
      <c r="G64" s="28"/>
    </row>
    <row r="65" spans="1:7" ht="21.75" customHeight="1">
      <c r="A65" s="27"/>
      <c r="B65" s="25"/>
      <c r="C65" s="7"/>
      <c r="D65" s="6"/>
      <c r="E65" s="8"/>
      <c r="F65" s="6"/>
      <c r="G65" s="28"/>
    </row>
    <row r="66" spans="1:7" ht="21.75" customHeight="1">
      <c r="A66" s="27"/>
      <c r="B66" s="8"/>
      <c r="C66" s="7"/>
      <c r="D66" s="6"/>
      <c r="E66" s="8"/>
      <c r="F66" s="34"/>
      <c r="G66" s="28"/>
    </row>
    <row r="67" spans="1:7" ht="21.75" customHeight="1">
      <c r="A67" s="27"/>
      <c r="B67" s="25"/>
      <c r="C67" s="7"/>
      <c r="D67" s="6"/>
      <c r="E67" s="8"/>
      <c r="F67" s="6"/>
      <c r="G67" s="28"/>
    </row>
    <row r="68" spans="1:7" ht="21.75" customHeight="1">
      <c r="A68" s="27"/>
      <c r="B68" s="8"/>
      <c r="C68" s="7"/>
      <c r="D68" s="6"/>
      <c r="E68" s="8"/>
      <c r="F68" s="34"/>
      <c r="G68" s="28"/>
    </row>
    <row r="69" spans="1:7" ht="21.75" customHeight="1">
      <c r="A69" s="29"/>
      <c r="B69" s="25"/>
      <c r="C69" s="24"/>
      <c r="D69" s="33"/>
      <c r="E69" s="30"/>
      <c r="F69" s="33"/>
      <c r="G69" s="28"/>
    </row>
    <row r="70" spans="1:7" ht="21.75" customHeight="1">
      <c r="A70" s="29"/>
      <c r="B70" s="8"/>
      <c r="C70" s="24"/>
      <c r="D70" s="33"/>
      <c r="E70" s="30"/>
      <c r="F70" s="33"/>
      <c r="G70" s="28"/>
    </row>
    <row r="71" spans="1:7" ht="21.75" customHeight="1">
      <c r="A71" s="27"/>
      <c r="B71" s="25"/>
      <c r="C71" s="7"/>
      <c r="D71" s="6"/>
      <c r="E71" s="8"/>
      <c r="F71" s="6"/>
      <c r="G71" s="28"/>
    </row>
    <row r="72" spans="1:7" ht="21.75" customHeight="1">
      <c r="A72" s="27"/>
      <c r="B72" s="8"/>
      <c r="C72" s="7"/>
      <c r="D72" s="6"/>
      <c r="E72" s="8"/>
      <c r="F72" s="34"/>
      <c r="G72" s="28"/>
    </row>
    <row r="73" spans="1:7" ht="21.75" customHeight="1">
      <c r="A73" s="29"/>
      <c r="B73" s="25"/>
      <c r="C73" s="24"/>
      <c r="D73" s="33"/>
      <c r="E73" s="30"/>
      <c r="F73" s="33"/>
      <c r="G73" s="28"/>
    </row>
    <row r="74" spans="1:7" ht="21.75" customHeight="1">
      <c r="A74" s="29"/>
      <c r="B74" s="8"/>
      <c r="C74" s="24"/>
      <c r="D74" s="33"/>
      <c r="E74" s="30"/>
      <c r="F74" s="33"/>
      <c r="G74" s="28"/>
    </row>
    <row r="75" spans="1:7" ht="21.75" customHeight="1">
      <c r="A75" s="29"/>
      <c r="B75" s="25"/>
      <c r="C75" s="24"/>
      <c r="D75" s="33"/>
      <c r="E75" s="30"/>
      <c r="F75" s="33"/>
      <c r="G75" s="28"/>
    </row>
    <row r="76" spans="1:7" ht="21.75" customHeight="1">
      <c r="A76" s="29"/>
      <c r="B76" s="8"/>
      <c r="C76" s="24"/>
      <c r="D76" s="33"/>
      <c r="E76" s="30"/>
      <c r="F76" s="33"/>
      <c r="G76" s="28"/>
    </row>
    <row r="77" spans="1:7" ht="21.75" customHeight="1">
      <c r="A77" s="29"/>
      <c r="B77" s="25"/>
      <c r="C77" s="24"/>
      <c r="D77" s="33"/>
      <c r="E77" s="30"/>
      <c r="F77" s="33"/>
      <c r="G77" s="28"/>
    </row>
    <row r="78" spans="1:7" ht="21.75" customHeight="1">
      <c r="A78" s="29"/>
      <c r="B78" s="8"/>
      <c r="C78" s="24"/>
      <c r="D78" s="33"/>
      <c r="E78" s="30"/>
      <c r="F78" s="33"/>
      <c r="G78" s="28"/>
    </row>
    <row r="79" spans="1:7" ht="21.75" customHeight="1">
      <c r="A79" s="27"/>
      <c r="B79" s="25"/>
      <c r="C79" s="7"/>
      <c r="D79" s="6"/>
      <c r="E79" s="8"/>
      <c r="F79" s="6"/>
      <c r="G79" s="28"/>
    </row>
    <row r="80" spans="1:7" ht="21.75" customHeight="1">
      <c r="A80" s="27"/>
      <c r="B80" s="8"/>
      <c r="C80" s="7"/>
      <c r="D80" s="6"/>
      <c r="E80" s="8"/>
      <c r="F80" s="34"/>
      <c r="G80" s="28"/>
    </row>
    <row r="81" spans="1:7" ht="21.75" customHeight="1">
      <c r="A81" s="29"/>
      <c r="B81" s="25"/>
      <c r="C81" s="24"/>
      <c r="D81" s="33"/>
      <c r="E81" s="30"/>
      <c r="F81" s="33"/>
      <c r="G81" s="28"/>
    </row>
    <row r="82" spans="1:7" ht="21.75" customHeight="1">
      <c r="A82" s="29"/>
      <c r="B82" s="8"/>
      <c r="C82" s="24"/>
      <c r="D82" s="33"/>
      <c r="E82" s="30"/>
      <c r="F82" s="33"/>
      <c r="G82" s="28"/>
    </row>
    <row r="83" spans="1:7" ht="21.75" customHeight="1">
      <c r="A83" s="29"/>
      <c r="B83" s="25"/>
      <c r="C83" s="24"/>
      <c r="D83" s="33"/>
      <c r="E83" s="30"/>
      <c r="F83" s="33"/>
      <c r="G83" s="28"/>
    </row>
    <row r="84" spans="1:7" ht="21.75" customHeight="1">
      <c r="A84" s="29"/>
      <c r="B84" s="8"/>
      <c r="C84" s="24"/>
      <c r="D84" s="33"/>
      <c r="E84" s="30"/>
      <c r="F84" s="33"/>
      <c r="G84" s="28"/>
    </row>
    <row r="85" spans="1:7" ht="21.75" customHeight="1">
      <c r="A85" s="29"/>
      <c r="B85" s="25"/>
      <c r="C85" s="24"/>
      <c r="D85" s="33"/>
      <c r="E85" s="30"/>
      <c r="F85" s="33"/>
      <c r="G85" s="28"/>
    </row>
    <row r="86" spans="1:7" ht="21.75" customHeight="1">
      <c r="A86" s="29"/>
      <c r="B86" s="8"/>
      <c r="C86" s="24"/>
      <c r="D86" s="33"/>
      <c r="E86" s="30"/>
      <c r="F86" s="33"/>
      <c r="G86" s="28"/>
    </row>
    <row r="87" spans="1:7" ht="21.75" customHeight="1">
      <c r="A87" s="27"/>
      <c r="B87" s="25"/>
      <c r="C87" s="7"/>
      <c r="D87" s="6"/>
      <c r="E87" s="8"/>
      <c r="F87" s="6"/>
      <c r="G87" s="28"/>
    </row>
    <row r="88" spans="1:7" ht="21.75" customHeight="1">
      <c r="A88" s="27"/>
      <c r="B88" s="8"/>
      <c r="C88" s="7"/>
      <c r="D88" s="6"/>
      <c r="E88" s="8"/>
      <c r="F88" s="34"/>
      <c r="G88" s="28"/>
    </row>
    <row r="89" spans="1:7" ht="21.75" customHeight="1">
      <c r="A89" s="27"/>
      <c r="B89" s="25"/>
      <c r="C89" s="7"/>
      <c r="D89" s="6"/>
      <c r="E89" s="8"/>
      <c r="F89" s="6"/>
      <c r="G89" s="28"/>
    </row>
    <row r="90" spans="1:7" ht="21.75" customHeight="1">
      <c r="A90" s="27"/>
      <c r="B90" s="8"/>
      <c r="C90" s="7"/>
      <c r="D90" s="6"/>
      <c r="E90" s="8"/>
      <c r="F90" s="34"/>
      <c r="G90" s="28"/>
    </row>
    <row r="91" spans="1:7" ht="21.75" customHeight="1">
      <c r="A91" s="27"/>
      <c r="B91" s="25"/>
      <c r="C91" s="7"/>
      <c r="D91" s="6"/>
      <c r="E91" s="8"/>
      <c r="F91" s="6"/>
      <c r="G91" s="28"/>
    </row>
    <row r="92" spans="1:7" ht="21.75" customHeight="1">
      <c r="A92" s="27"/>
      <c r="B92" s="8"/>
      <c r="C92" s="7"/>
      <c r="D92" s="6"/>
      <c r="E92" s="8"/>
      <c r="F92" s="34"/>
      <c r="G92" s="28"/>
    </row>
    <row r="93" spans="1:7" ht="21.75" customHeight="1">
      <c r="A93" s="27"/>
      <c r="B93" s="25"/>
      <c r="C93" s="7"/>
      <c r="D93" s="6"/>
      <c r="E93" s="8"/>
      <c r="F93" s="6"/>
      <c r="G93" s="28"/>
    </row>
    <row r="94" spans="1:7" ht="21.75" customHeight="1">
      <c r="A94" s="27"/>
      <c r="B94" s="8"/>
      <c r="C94" s="7"/>
      <c r="D94" s="6"/>
      <c r="E94" s="8"/>
      <c r="F94" s="34"/>
      <c r="G94" s="28"/>
    </row>
    <row r="95" spans="1:7" ht="21.75" customHeight="1">
      <c r="A95" s="27"/>
      <c r="B95" s="25"/>
      <c r="C95" s="7"/>
      <c r="D95" s="6"/>
      <c r="E95" s="8"/>
      <c r="F95" s="6"/>
      <c r="G95" s="28"/>
    </row>
    <row r="96" spans="1:7" ht="21.75" customHeight="1">
      <c r="A96" s="27"/>
      <c r="B96" s="8"/>
      <c r="C96" s="7"/>
      <c r="D96" s="6"/>
      <c r="E96" s="8"/>
      <c r="F96" s="34"/>
      <c r="G96" s="28"/>
    </row>
    <row r="97" spans="1:7" ht="21.75" customHeight="1">
      <c r="A97" s="29"/>
      <c r="B97" s="25"/>
      <c r="C97" s="24"/>
      <c r="D97" s="33"/>
      <c r="E97" s="30"/>
      <c r="F97" s="33"/>
      <c r="G97" s="28"/>
    </row>
    <row r="98" spans="1:7" ht="21.75" customHeight="1">
      <c r="A98" s="29"/>
      <c r="B98" s="8"/>
      <c r="C98" s="24"/>
      <c r="D98" s="33"/>
      <c r="E98" s="30"/>
      <c r="F98" s="33"/>
      <c r="G98" s="28"/>
    </row>
    <row r="99" spans="1:7" ht="21.75" customHeight="1">
      <c r="A99" s="29"/>
      <c r="B99" s="25"/>
      <c r="C99" s="24"/>
      <c r="D99" s="33"/>
      <c r="E99" s="30"/>
      <c r="F99" s="33"/>
      <c r="G99" s="28"/>
    </row>
    <row r="100" spans="1:7" ht="21.75" customHeight="1">
      <c r="A100" s="29"/>
      <c r="B100" s="8"/>
      <c r="C100" s="24"/>
      <c r="D100" s="33"/>
      <c r="E100" s="30"/>
      <c r="F100" s="33"/>
      <c r="G100" s="28"/>
    </row>
    <row r="101" spans="1:7" ht="21.75" customHeight="1">
      <c r="A101" s="29"/>
      <c r="B101" s="25"/>
      <c r="C101" s="24"/>
      <c r="D101" s="33"/>
      <c r="E101" s="30"/>
      <c r="F101" s="33"/>
      <c r="G101" s="28"/>
    </row>
    <row r="102" spans="1:7" ht="21.75" customHeight="1">
      <c r="A102" s="29"/>
      <c r="B102" s="8"/>
      <c r="C102" s="24"/>
      <c r="D102" s="33"/>
      <c r="E102" s="30"/>
      <c r="F102" s="33"/>
      <c r="G102" s="28"/>
    </row>
    <row r="103" spans="1:7" ht="21.75" customHeight="1">
      <c r="A103" s="29"/>
      <c r="B103" s="25"/>
      <c r="C103" s="24"/>
      <c r="D103" s="33"/>
      <c r="E103" s="30"/>
      <c r="F103" s="33"/>
      <c r="G103" s="28"/>
    </row>
    <row r="104" spans="1:7" ht="21.75" customHeight="1">
      <c r="A104" s="29"/>
      <c r="B104" s="8"/>
      <c r="C104" s="24"/>
      <c r="D104" s="33"/>
      <c r="E104" s="30"/>
      <c r="F104" s="33"/>
      <c r="G104" s="28"/>
    </row>
    <row r="105" spans="1:7" ht="21.75" customHeight="1">
      <c r="A105" s="27"/>
      <c r="B105" s="8"/>
      <c r="C105" s="7"/>
      <c r="D105" s="6"/>
      <c r="E105" s="8"/>
      <c r="F105" s="6"/>
      <c r="G105" s="28"/>
    </row>
    <row r="106" spans="4:5" ht="15.75" customHeight="1">
      <c r="D106" s="48" t="s">
        <v>1532</v>
      </c>
      <c r="E106" s="18">
        <f>SUM(E15:E105)</f>
        <v>0</v>
      </c>
    </row>
  </sheetData>
  <sheetProtection/>
  <mergeCells count="12">
    <mergeCell ref="B11:C11"/>
    <mergeCell ref="C7:D8"/>
    <mergeCell ref="A3:B5"/>
    <mergeCell ref="C3:D5"/>
    <mergeCell ref="G1:I1"/>
    <mergeCell ref="E13:E14"/>
    <mergeCell ref="G13:G14"/>
    <mergeCell ref="A13:A14"/>
    <mergeCell ref="B13:B14"/>
    <mergeCell ref="C13:D13"/>
    <mergeCell ref="F13:F14"/>
    <mergeCell ref="B10:C10"/>
  </mergeCells>
  <conditionalFormatting sqref="F10 B10:B11">
    <cfRule type="cellIs" priority="1" dxfId="0" operator="equal" stopIfTrue="1">
      <formula>"v listě č.1"</formula>
    </cfRule>
  </conditionalFormatting>
  <conditionalFormatting sqref="C7:D8 C3:D4">
    <cfRule type="cellIs" priority="2" dxfId="0" operator="equal" stopIfTrue="1">
      <formula>"vyplňte v listě č.1"</formula>
    </cfRule>
  </conditionalFormatting>
  <conditionalFormatting sqref="G1:I1">
    <cfRule type="cellIs" priority="3" dxfId="0" operator="equal" stopIfTrue="1">
      <formula>"Rok vyplňte v listě č.1"</formula>
    </cfRule>
  </conditionalFormatting>
  <printOptions/>
  <pageMargins left="0.3937007874015748" right="0.3937007874015748" top="0.64" bottom="0.3937007874015748" header="0.3937007874015748" footer="0.11811023622047245"/>
  <pageSetup horizontalDpi="600" verticalDpi="600" orientation="landscape" paperSize="9" scale="80" r:id="rId1"/>
  <headerFooter alignWithMargins="0">
    <oddHeader>&amp;R&amp;8Číslo strany listu č. 2: &amp;P
Počet stran listu č. 2: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3:F20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13.75390625" style="0" bestFit="1" customWidth="1"/>
    <col min="2" max="2" width="9.00390625" style="0" customWidth="1"/>
    <col min="3" max="3" width="13.75390625" style="0" customWidth="1"/>
    <col min="4" max="4" width="9.00390625" style="0" customWidth="1"/>
    <col min="5" max="5" width="13.75390625" style="0" bestFit="1" customWidth="1"/>
  </cols>
  <sheetData>
    <row r="3" spans="1:3" ht="12.75">
      <c r="A3" s="11" t="s">
        <v>1475</v>
      </c>
      <c r="B3" s="11" t="s">
        <v>1467</v>
      </c>
      <c r="C3" s="12"/>
    </row>
    <row r="4" spans="1:3" ht="12.75">
      <c r="A4" s="11" t="s">
        <v>1529</v>
      </c>
      <c r="B4" s="13" t="s">
        <v>1489</v>
      </c>
      <c r="C4" s="14" t="s">
        <v>1476</v>
      </c>
    </row>
    <row r="5" spans="1:6" ht="12.75">
      <c r="A5" s="22" t="s">
        <v>1489</v>
      </c>
      <c r="B5" s="19"/>
      <c r="C5" s="20"/>
      <c r="F5" s="21"/>
    </row>
    <row r="6" spans="1:6" ht="12.75">
      <c r="A6" s="15" t="s">
        <v>1476</v>
      </c>
      <c r="B6" s="16"/>
      <c r="C6" s="17"/>
      <c r="F6" s="21"/>
    </row>
    <row r="7" ht="12.75">
      <c r="F7" s="21"/>
    </row>
    <row r="8" ht="12.75">
      <c r="F8" s="21"/>
    </row>
    <row r="9" ht="12.75">
      <c r="F9" s="21"/>
    </row>
    <row r="10" ht="12.75">
      <c r="F10" s="21"/>
    </row>
    <row r="11" ht="12.75">
      <c r="F11" s="21"/>
    </row>
    <row r="12" ht="12.75">
      <c r="F12" s="21"/>
    </row>
    <row r="13" ht="12.75">
      <c r="F13" s="21"/>
    </row>
    <row r="14" ht="12.75">
      <c r="F14" s="21"/>
    </row>
    <row r="15" ht="12.75">
      <c r="F15" s="21"/>
    </row>
    <row r="16" ht="12.75">
      <c r="F16" s="21"/>
    </row>
    <row r="17" ht="12.75">
      <c r="F17" s="21"/>
    </row>
    <row r="18" ht="12.75">
      <c r="F18" s="21"/>
    </row>
    <row r="19" ht="12.75">
      <c r="F19" s="21"/>
    </row>
    <row r="20" ht="12.75">
      <c r="F20" s="2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C97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125" style="88" customWidth="1"/>
    <col min="2" max="2" width="111.125" style="0" customWidth="1"/>
    <col min="3" max="3" width="11.75390625" style="49" customWidth="1"/>
  </cols>
  <sheetData>
    <row r="1" spans="1:3" ht="12.75">
      <c r="A1" s="94" t="s">
        <v>1462</v>
      </c>
      <c r="B1" s="95" t="s">
        <v>61</v>
      </c>
      <c r="C1" s="96" t="s">
        <v>60</v>
      </c>
    </row>
    <row r="2" spans="1:3" ht="12.75">
      <c r="A2" s="89" t="s">
        <v>64</v>
      </c>
      <c r="B2" s="84" t="s">
        <v>1541</v>
      </c>
      <c r="C2" s="97" t="s">
        <v>1457</v>
      </c>
    </row>
    <row r="3" spans="1:3" ht="12.75">
      <c r="A3" s="89" t="s">
        <v>65</v>
      </c>
      <c r="B3" s="84" t="s">
        <v>1542</v>
      </c>
      <c r="C3" s="97" t="s">
        <v>1457</v>
      </c>
    </row>
    <row r="4" spans="1:3" ht="12.75">
      <c r="A4" s="90" t="s">
        <v>66</v>
      </c>
      <c r="B4" s="85" t="s">
        <v>1543</v>
      </c>
      <c r="C4" s="97" t="s">
        <v>1457</v>
      </c>
    </row>
    <row r="5" spans="1:3" ht="12.75">
      <c r="A5" s="90" t="s">
        <v>67</v>
      </c>
      <c r="B5" s="85" t="s">
        <v>1544</v>
      </c>
      <c r="C5" s="97" t="s">
        <v>1457</v>
      </c>
    </row>
    <row r="6" spans="1:3" ht="12.75">
      <c r="A6" s="89" t="s">
        <v>68</v>
      </c>
      <c r="B6" s="84" t="s">
        <v>1545</v>
      </c>
      <c r="C6" s="97" t="s">
        <v>1457</v>
      </c>
    </row>
    <row r="7" spans="1:3" ht="12.75">
      <c r="A7" s="91" t="s">
        <v>276</v>
      </c>
      <c r="B7" s="86" t="s">
        <v>1546</v>
      </c>
      <c r="C7" s="97" t="s">
        <v>1456</v>
      </c>
    </row>
    <row r="8" spans="1:3" ht="12.75">
      <c r="A8" s="91" t="s">
        <v>277</v>
      </c>
      <c r="B8" s="86" t="s">
        <v>1547</v>
      </c>
      <c r="C8" s="97" t="s">
        <v>1456</v>
      </c>
    </row>
    <row r="9" spans="1:3" ht="12.75">
      <c r="A9" s="91" t="s">
        <v>69</v>
      </c>
      <c r="B9" s="86" t="s">
        <v>1548</v>
      </c>
      <c r="C9" s="97" t="s">
        <v>1457</v>
      </c>
    </row>
    <row r="10" spans="1:3" ht="12.75">
      <c r="A10" s="90" t="s">
        <v>278</v>
      </c>
      <c r="B10" s="85" t="s">
        <v>1549</v>
      </c>
      <c r="C10" s="97" t="s">
        <v>1456</v>
      </c>
    </row>
    <row r="11" spans="1:3" ht="12.75">
      <c r="A11" s="91" t="s">
        <v>70</v>
      </c>
      <c r="B11" s="86" t="s">
        <v>1550</v>
      </c>
      <c r="C11" s="97" t="s">
        <v>1457</v>
      </c>
    </row>
    <row r="12" spans="1:3" ht="12.75">
      <c r="A12" s="90" t="s">
        <v>71</v>
      </c>
      <c r="B12" s="85" t="s">
        <v>1551</v>
      </c>
      <c r="C12" s="97" t="s">
        <v>1457</v>
      </c>
    </row>
    <row r="13" spans="1:3" ht="12.75">
      <c r="A13" s="90" t="s">
        <v>72</v>
      </c>
      <c r="B13" s="85" t="s">
        <v>1497</v>
      </c>
      <c r="C13" s="97" t="s">
        <v>1457</v>
      </c>
    </row>
    <row r="14" spans="1:3" ht="12.75">
      <c r="A14" s="89" t="s">
        <v>73</v>
      </c>
      <c r="B14" s="84" t="s">
        <v>1552</v>
      </c>
      <c r="C14" s="97" t="s">
        <v>1457</v>
      </c>
    </row>
    <row r="15" spans="1:3" ht="12.75">
      <c r="A15" s="90" t="s">
        <v>279</v>
      </c>
      <c r="B15" s="85" t="s">
        <v>1553</v>
      </c>
      <c r="C15" s="97" t="s">
        <v>1456</v>
      </c>
    </row>
    <row r="16" spans="1:3" ht="12.75">
      <c r="A16" s="90" t="s">
        <v>74</v>
      </c>
      <c r="B16" s="85" t="s">
        <v>1554</v>
      </c>
      <c r="C16" s="97" t="s">
        <v>1457</v>
      </c>
    </row>
    <row r="17" spans="1:3" ht="12.75">
      <c r="A17" s="90" t="s">
        <v>75</v>
      </c>
      <c r="B17" s="85" t="s">
        <v>1555</v>
      </c>
      <c r="C17" s="97" t="s">
        <v>1457</v>
      </c>
    </row>
    <row r="18" spans="1:3" ht="12.75">
      <c r="A18" s="90" t="s">
        <v>76</v>
      </c>
      <c r="B18" s="85" t="s">
        <v>1556</v>
      </c>
      <c r="C18" s="97" t="s">
        <v>1457</v>
      </c>
    </row>
    <row r="19" spans="1:3" ht="12.75">
      <c r="A19" s="90" t="s">
        <v>77</v>
      </c>
      <c r="B19" s="85" t="s">
        <v>1557</v>
      </c>
      <c r="C19" s="97" t="s">
        <v>1457</v>
      </c>
    </row>
    <row r="20" spans="1:3" ht="12.75">
      <c r="A20" s="90" t="s">
        <v>78</v>
      </c>
      <c r="B20" s="85" t="s">
        <v>1558</v>
      </c>
      <c r="C20" s="97" t="s">
        <v>1457</v>
      </c>
    </row>
    <row r="21" spans="1:3" ht="12.75">
      <c r="A21" s="90" t="s">
        <v>79</v>
      </c>
      <c r="B21" s="85" t="s">
        <v>1559</v>
      </c>
      <c r="C21" s="97" t="s">
        <v>1457</v>
      </c>
    </row>
    <row r="22" spans="1:3" ht="12.75">
      <c r="A22" s="90" t="s">
        <v>80</v>
      </c>
      <c r="B22" s="85" t="s">
        <v>1560</v>
      </c>
      <c r="C22" s="97" t="s">
        <v>1457</v>
      </c>
    </row>
    <row r="23" spans="1:3" ht="12.75">
      <c r="A23" s="89" t="s">
        <v>81</v>
      </c>
      <c r="B23" s="84" t="s">
        <v>1561</v>
      </c>
      <c r="C23" s="97" t="s">
        <v>1457</v>
      </c>
    </row>
    <row r="24" spans="1:3" ht="12.75">
      <c r="A24" s="90" t="s">
        <v>82</v>
      </c>
      <c r="B24" s="85" t="s">
        <v>1562</v>
      </c>
      <c r="C24" s="97" t="s">
        <v>1457</v>
      </c>
    </row>
    <row r="25" spans="1:3" ht="12.75">
      <c r="A25" s="90" t="s">
        <v>280</v>
      </c>
      <c r="B25" s="85" t="s">
        <v>1563</v>
      </c>
      <c r="C25" s="97" t="s">
        <v>1456</v>
      </c>
    </row>
    <row r="26" spans="1:3" ht="12.75">
      <c r="A26" s="90" t="s">
        <v>281</v>
      </c>
      <c r="B26" s="85" t="s">
        <v>1564</v>
      </c>
      <c r="C26" s="97" t="s">
        <v>1456</v>
      </c>
    </row>
    <row r="27" spans="1:3" ht="12.75">
      <c r="A27" s="90" t="s">
        <v>83</v>
      </c>
      <c r="B27" s="85" t="s">
        <v>1565</v>
      </c>
      <c r="C27" s="97" t="s">
        <v>1457</v>
      </c>
    </row>
    <row r="28" spans="1:3" ht="12.75">
      <c r="A28" s="90" t="s">
        <v>84</v>
      </c>
      <c r="B28" s="85" t="s">
        <v>1566</v>
      </c>
      <c r="C28" s="97" t="s">
        <v>1457</v>
      </c>
    </row>
    <row r="29" spans="1:3" ht="12.75">
      <c r="A29" s="90" t="s">
        <v>85</v>
      </c>
      <c r="B29" s="85" t="s">
        <v>1497</v>
      </c>
      <c r="C29" s="97" t="s">
        <v>1457</v>
      </c>
    </row>
    <row r="30" spans="1:3" ht="12.75">
      <c r="A30" s="89" t="s">
        <v>86</v>
      </c>
      <c r="B30" s="84" t="s">
        <v>1567</v>
      </c>
      <c r="C30" s="97" t="s">
        <v>1457</v>
      </c>
    </row>
    <row r="31" spans="1:3" ht="12.75">
      <c r="A31" s="89" t="s">
        <v>87</v>
      </c>
      <c r="B31" s="84" t="s">
        <v>1568</v>
      </c>
      <c r="C31" s="97" t="s">
        <v>1457</v>
      </c>
    </row>
    <row r="32" spans="1:3" ht="12.75">
      <c r="A32" s="90" t="s">
        <v>88</v>
      </c>
      <c r="B32" s="85" t="s">
        <v>1569</v>
      </c>
      <c r="C32" s="97" t="s">
        <v>1457</v>
      </c>
    </row>
    <row r="33" spans="1:3" ht="12.75">
      <c r="A33" s="90" t="s">
        <v>89</v>
      </c>
      <c r="B33" s="85" t="s">
        <v>1570</v>
      </c>
      <c r="C33" s="97" t="s">
        <v>1457</v>
      </c>
    </row>
    <row r="34" spans="1:3" ht="12.75">
      <c r="A34" s="90" t="s">
        <v>90</v>
      </c>
      <c r="B34" s="85" t="s">
        <v>1571</v>
      </c>
      <c r="C34" s="97" t="s">
        <v>1457</v>
      </c>
    </row>
    <row r="35" spans="1:3" ht="12.75">
      <c r="A35" s="90" t="s">
        <v>91</v>
      </c>
      <c r="B35" s="85" t="s">
        <v>1572</v>
      </c>
      <c r="C35" s="97" t="s">
        <v>1457</v>
      </c>
    </row>
    <row r="36" spans="1:3" ht="12.75">
      <c r="A36" s="90" t="s">
        <v>92</v>
      </c>
      <c r="B36" s="85" t="s">
        <v>1573</v>
      </c>
      <c r="C36" s="97" t="s">
        <v>1457</v>
      </c>
    </row>
    <row r="37" spans="1:3" ht="12.75">
      <c r="A37" s="90" t="s">
        <v>93</v>
      </c>
      <c r="B37" s="85" t="s">
        <v>1574</v>
      </c>
      <c r="C37" s="97" t="s">
        <v>1457</v>
      </c>
    </row>
    <row r="38" spans="1:3" ht="12.75">
      <c r="A38" s="90" t="s">
        <v>282</v>
      </c>
      <c r="B38" s="85" t="s">
        <v>1575</v>
      </c>
      <c r="C38" s="97" t="s">
        <v>1456</v>
      </c>
    </row>
    <row r="39" spans="1:3" ht="12.75">
      <c r="A39" s="90" t="s">
        <v>94</v>
      </c>
      <c r="B39" s="85" t="s">
        <v>1576</v>
      </c>
      <c r="C39" s="97" t="s">
        <v>1457</v>
      </c>
    </row>
    <row r="40" spans="1:3" ht="12.75">
      <c r="A40" s="90" t="s">
        <v>95</v>
      </c>
      <c r="B40" s="85" t="s">
        <v>1577</v>
      </c>
      <c r="C40" s="97" t="s">
        <v>1457</v>
      </c>
    </row>
    <row r="41" spans="1:3" ht="12.75">
      <c r="A41" s="90" t="s">
        <v>96</v>
      </c>
      <c r="B41" s="85" t="s">
        <v>1497</v>
      </c>
      <c r="C41" s="97" t="s">
        <v>1457</v>
      </c>
    </row>
    <row r="42" spans="1:3" ht="12.75">
      <c r="A42" s="89" t="s">
        <v>97</v>
      </c>
      <c r="B42" s="84" t="s">
        <v>1578</v>
      </c>
      <c r="C42" s="97" t="s">
        <v>1457</v>
      </c>
    </row>
    <row r="43" spans="1:3" ht="12.75">
      <c r="A43" s="90" t="s">
        <v>98</v>
      </c>
      <c r="B43" s="85" t="s">
        <v>1569</v>
      </c>
      <c r="C43" s="97" t="s">
        <v>1457</v>
      </c>
    </row>
    <row r="44" spans="1:3" ht="12.75">
      <c r="A44" s="90" t="s">
        <v>99</v>
      </c>
      <c r="B44" s="85" t="s">
        <v>1570</v>
      </c>
      <c r="C44" s="97" t="s">
        <v>1457</v>
      </c>
    </row>
    <row r="45" spans="1:3" ht="12.75">
      <c r="A45" s="90" t="s">
        <v>100</v>
      </c>
      <c r="B45" s="85" t="s">
        <v>1579</v>
      </c>
      <c r="C45" s="97" t="s">
        <v>1457</v>
      </c>
    </row>
    <row r="46" spans="1:3" ht="12.75">
      <c r="A46" s="90" t="s">
        <v>101</v>
      </c>
      <c r="B46" s="85" t="s">
        <v>1580</v>
      </c>
      <c r="C46" s="97" t="s">
        <v>1457</v>
      </c>
    </row>
    <row r="47" spans="1:3" ht="12.75">
      <c r="A47" s="90" t="s">
        <v>102</v>
      </c>
      <c r="B47" s="85" t="s">
        <v>1497</v>
      </c>
      <c r="C47" s="97" t="s">
        <v>1457</v>
      </c>
    </row>
    <row r="48" spans="1:3" ht="21">
      <c r="A48" s="89" t="s">
        <v>103</v>
      </c>
      <c r="B48" s="84" t="s">
        <v>1581</v>
      </c>
      <c r="C48" s="97" t="s">
        <v>1457</v>
      </c>
    </row>
    <row r="49" spans="1:3" ht="12.75">
      <c r="A49" s="90" t="s">
        <v>104</v>
      </c>
      <c r="B49" s="85" t="s">
        <v>1582</v>
      </c>
      <c r="C49" s="97" t="s">
        <v>1457</v>
      </c>
    </row>
    <row r="50" spans="1:3" ht="12.75">
      <c r="A50" s="90" t="s">
        <v>105</v>
      </c>
      <c r="B50" s="85" t="s">
        <v>1583</v>
      </c>
      <c r="C50" s="97" t="s">
        <v>1457</v>
      </c>
    </row>
    <row r="51" spans="1:3" ht="12.75">
      <c r="A51" s="90" t="s">
        <v>106</v>
      </c>
      <c r="B51" s="85" t="s">
        <v>1584</v>
      </c>
      <c r="C51" s="97" t="s">
        <v>1457</v>
      </c>
    </row>
    <row r="52" spans="1:3" ht="12.75">
      <c r="A52" s="90" t="s">
        <v>107</v>
      </c>
      <c r="B52" s="85" t="s">
        <v>1579</v>
      </c>
      <c r="C52" s="97" t="s">
        <v>1457</v>
      </c>
    </row>
    <row r="53" spans="1:3" ht="12.75">
      <c r="A53" s="90" t="s">
        <v>108</v>
      </c>
      <c r="B53" s="85" t="s">
        <v>1585</v>
      </c>
      <c r="C53" s="97" t="s">
        <v>1457</v>
      </c>
    </row>
    <row r="54" spans="1:3" ht="12.75">
      <c r="A54" s="90" t="s">
        <v>109</v>
      </c>
      <c r="B54" s="85" t="s">
        <v>1497</v>
      </c>
      <c r="C54" s="97" t="s">
        <v>1457</v>
      </c>
    </row>
    <row r="55" spans="1:3" ht="12.75">
      <c r="A55" s="89" t="s">
        <v>110</v>
      </c>
      <c r="B55" s="84" t="s">
        <v>1586</v>
      </c>
      <c r="C55" s="97" t="s">
        <v>1457</v>
      </c>
    </row>
    <row r="56" spans="1:3" ht="12.75">
      <c r="A56" s="90" t="s">
        <v>111</v>
      </c>
      <c r="B56" s="85" t="s">
        <v>1587</v>
      </c>
      <c r="C56" s="97" t="s">
        <v>1457</v>
      </c>
    </row>
    <row r="57" spans="1:3" ht="12.75">
      <c r="A57" s="90" t="s">
        <v>112</v>
      </c>
      <c r="B57" s="85" t="s">
        <v>1588</v>
      </c>
      <c r="C57" s="97" t="s">
        <v>1457</v>
      </c>
    </row>
    <row r="58" spans="1:3" ht="12.75">
      <c r="A58" s="90" t="s">
        <v>113</v>
      </c>
      <c r="B58" s="85" t="s">
        <v>1585</v>
      </c>
      <c r="C58" s="97" t="s">
        <v>1457</v>
      </c>
    </row>
    <row r="59" spans="1:3" ht="12.75">
      <c r="A59" s="90" t="s">
        <v>114</v>
      </c>
      <c r="B59" s="85" t="s">
        <v>1497</v>
      </c>
      <c r="C59" s="97" t="s">
        <v>1457</v>
      </c>
    </row>
    <row r="60" spans="1:3" ht="12.75">
      <c r="A60" s="89" t="s">
        <v>115</v>
      </c>
      <c r="B60" s="84" t="s">
        <v>1589</v>
      </c>
      <c r="C60" s="97" t="s">
        <v>1457</v>
      </c>
    </row>
    <row r="61" spans="1:3" ht="12.75">
      <c r="A61" s="90" t="s">
        <v>116</v>
      </c>
      <c r="B61" s="85" t="s">
        <v>1579</v>
      </c>
      <c r="C61" s="97" t="s">
        <v>1457</v>
      </c>
    </row>
    <row r="62" spans="1:3" ht="12.75">
      <c r="A62" s="90" t="s">
        <v>117</v>
      </c>
      <c r="B62" s="85" t="s">
        <v>1585</v>
      </c>
      <c r="C62" s="97" t="s">
        <v>1457</v>
      </c>
    </row>
    <row r="63" spans="1:3" ht="12.75">
      <c r="A63" s="90" t="s">
        <v>118</v>
      </c>
      <c r="B63" s="85" t="s">
        <v>1560</v>
      </c>
      <c r="C63" s="97" t="s">
        <v>1457</v>
      </c>
    </row>
    <row r="64" spans="1:3" ht="12.75">
      <c r="A64" s="89" t="s">
        <v>119</v>
      </c>
      <c r="B64" s="84" t="s">
        <v>1590</v>
      </c>
      <c r="C64" s="97" t="s">
        <v>1457</v>
      </c>
    </row>
    <row r="65" spans="1:3" ht="12.75">
      <c r="A65" s="90" t="s">
        <v>120</v>
      </c>
      <c r="B65" s="85" t="s">
        <v>1579</v>
      </c>
      <c r="C65" s="97" t="s">
        <v>1457</v>
      </c>
    </row>
    <row r="66" spans="1:3" ht="12.75">
      <c r="A66" s="90" t="s">
        <v>121</v>
      </c>
      <c r="B66" s="85" t="s">
        <v>1583</v>
      </c>
      <c r="C66" s="97" t="s">
        <v>1457</v>
      </c>
    </row>
    <row r="67" spans="1:3" ht="12.75">
      <c r="A67" s="90" t="s">
        <v>122</v>
      </c>
      <c r="B67" s="85" t="s">
        <v>1585</v>
      </c>
      <c r="C67" s="97" t="s">
        <v>1457</v>
      </c>
    </row>
    <row r="68" spans="1:3" ht="12.75">
      <c r="A68" s="90" t="s">
        <v>123</v>
      </c>
      <c r="B68" s="85" t="s">
        <v>1560</v>
      </c>
      <c r="C68" s="97" t="s">
        <v>1457</v>
      </c>
    </row>
    <row r="69" spans="1:3" ht="12.75">
      <c r="A69" s="89" t="s">
        <v>124</v>
      </c>
      <c r="B69" s="84" t="s">
        <v>1591</v>
      </c>
      <c r="C69" s="97" t="s">
        <v>1457</v>
      </c>
    </row>
    <row r="70" spans="1:3" ht="12.75">
      <c r="A70" s="90" t="s">
        <v>125</v>
      </c>
      <c r="B70" s="85" t="s">
        <v>1592</v>
      </c>
      <c r="C70" s="97" t="s">
        <v>1457</v>
      </c>
    </row>
    <row r="71" spans="1:3" ht="12.75">
      <c r="A71" s="90" t="s">
        <v>126</v>
      </c>
      <c r="B71" s="85" t="s">
        <v>1593</v>
      </c>
      <c r="C71" s="97" t="s">
        <v>1457</v>
      </c>
    </row>
    <row r="72" spans="1:3" ht="12.75">
      <c r="A72" s="90" t="s">
        <v>127</v>
      </c>
      <c r="B72" s="85" t="s">
        <v>1594</v>
      </c>
      <c r="C72" s="97" t="s">
        <v>1457</v>
      </c>
    </row>
    <row r="73" spans="1:3" ht="12.75">
      <c r="A73" s="90" t="s">
        <v>128</v>
      </c>
      <c r="B73" s="85" t="s">
        <v>1579</v>
      </c>
      <c r="C73" s="97" t="s">
        <v>1457</v>
      </c>
    </row>
    <row r="74" spans="1:3" ht="12.75">
      <c r="A74" s="90" t="s">
        <v>129</v>
      </c>
      <c r="B74" s="85" t="s">
        <v>1585</v>
      </c>
      <c r="C74" s="97" t="s">
        <v>1457</v>
      </c>
    </row>
    <row r="75" spans="1:3" ht="12.75">
      <c r="A75" s="90" t="s">
        <v>130</v>
      </c>
      <c r="B75" s="85" t="s">
        <v>1497</v>
      </c>
      <c r="C75" s="97" t="s">
        <v>1457</v>
      </c>
    </row>
    <row r="76" spans="1:3" ht="12.75">
      <c r="A76" s="89" t="s">
        <v>131</v>
      </c>
      <c r="B76" s="84" t="s">
        <v>1595</v>
      </c>
      <c r="C76" s="97" t="s">
        <v>1457</v>
      </c>
    </row>
    <row r="77" spans="1:3" ht="12.75">
      <c r="A77" s="89" t="s">
        <v>132</v>
      </c>
      <c r="B77" s="84" t="s">
        <v>1596</v>
      </c>
      <c r="C77" s="97" t="s">
        <v>1457</v>
      </c>
    </row>
    <row r="78" spans="1:3" ht="12.75">
      <c r="A78" s="90" t="s">
        <v>133</v>
      </c>
      <c r="B78" s="85" t="s">
        <v>1597</v>
      </c>
      <c r="C78" s="97" t="s">
        <v>1457</v>
      </c>
    </row>
    <row r="79" spans="1:3" ht="12.75">
      <c r="A79" s="90" t="s">
        <v>283</v>
      </c>
      <c r="B79" s="85" t="s">
        <v>1598</v>
      </c>
      <c r="C79" s="97" t="s">
        <v>1456</v>
      </c>
    </row>
    <row r="80" spans="1:3" ht="12.75">
      <c r="A80" s="90" t="s">
        <v>134</v>
      </c>
      <c r="B80" s="85" t="s">
        <v>1599</v>
      </c>
      <c r="C80" s="97" t="s">
        <v>1457</v>
      </c>
    </row>
    <row r="81" spans="1:3" ht="12.75">
      <c r="A81" s="90" t="s">
        <v>135</v>
      </c>
      <c r="B81" s="85" t="s">
        <v>1497</v>
      </c>
      <c r="C81" s="97" t="s">
        <v>1457</v>
      </c>
    </row>
    <row r="82" spans="1:3" ht="12.75">
      <c r="A82" s="89" t="s">
        <v>136</v>
      </c>
      <c r="B82" s="84" t="s">
        <v>1600</v>
      </c>
      <c r="C82" s="97" t="s">
        <v>1457</v>
      </c>
    </row>
    <row r="83" spans="1:3" ht="12.75">
      <c r="A83" s="90" t="s">
        <v>284</v>
      </c>
      <c r="B83" s="85" t="s">
        <v>1601</v>
      </c>
      <c r="C83" s="97" t="s">
        <v>1456</v>
      </c>
    </row>
    <row r="84" spans="1:3" ht="12.75">
      <c r="A84" s="90" t="s">
        <v>285</v>
      </c>
      <c r="B84" s="85" t="s">
        <v>1602</v>
      </c>
      <c r="C84" s="97" t="s">
        <v>1456</v>
      </c>
    </row>
    <row r="85" spans="1:3" ht="12.75">
      <c r="A85" s="90" t="s">
        <v>286</v>
      </c>
      <c r="B85" s="85" t="s">
        <v>1603</v>
      </c>
      <c r="C85" s="97" t="s">
        <v>1456</v>
      </c>
    </row>
    <row r="86" spans="1:3" ht="12.75">
      <c r="A86" s="90" t="s">
        <v>287</v>
      </c>
      <c r="B86" s="85" t="s">
        <v>1604</v>
      </c>
      <c r="C86" s="97" t="s">
        <v>1456</v>
      </c>
    </row>
    <row r="87" spans="1:3" ht="12.75">
      <c r="A87" s="90" t="s">
        <v>288</v>
      </c>
      <c r="B87" s="85" t="s">
        <v>1605</v>
      </c>
      <c r="C87" s="97" t="s">
        <v>1456</v>
      </c>
    </row>
    <row r="88" spans="1:3" ht="12.75">
      <c r="A88" s="90" t="s">
        <v>137</v>
      </c>
      <c r="B88" s="85" t="s">
        <v>1606</v>
      </c>
      <c r="C88" s="97" t="s">
        <v>1457</v>
      </c>
    </row>
    <row r="89" spans="1:3" ht="12.75">
      <c r="A89" s="89" t="s">
        <v>138</v>
      </c>
      <c r="B89" s="84" t="s">
        <v>1607</v>
      </c>
      <c r="C89" s="97" t="s">
        <v>1457</v>
      </c>
    </row>
    <row r="90" spans="1:3" ht="12.75">
      <c r="A90" s="90" t="s">
        <v>139</v>
      </c>
      <c r="B90" s="85" t="s">
        <v>1608</v>
      </c>
      <c r="C90" s="97" t="s">
        <v>1457</v>
      </c>
    </row>
    <row r="91" spans="1:3" ht="12.75">
      <c r="A91" s="90" t="s">
        <v>140</v>
      </c>
      <c r="B91" s="85" t="s">
        <v>1609</v>
      </c>
      <c r="C91" s="97" t="s">
        <v>1457</v>
      </c>
    </row>
    <row r="92" spans="1:3" ht="12.75">
      <c r="A92" s="90" t="s">
        <v>141</v>
      </c>
      <c r="B92" s="85" t="s">
        <v>1610</v>
      </c>
      <c r="C92" s="97" t="s">
        <v>1457</v>
      </c>
    </row>
    <row r="93" spans="1:3" ht="12.75">
      <c r="A93" s="91" t="s">
        <v>142</v>
      </c>
      <c r="B93" s="86" t="s">
        <v>1611</v>
      </c>
      <c r="C93" s="97" t="s">
        <v>1457</v>
      </c>
    </row>
    <row r="94" spans="1:3" ht="12.75">
      <c r="A94" s="91" t="s">
        <v>143</v>
      </c>
      <c r="B94" s="86" t="s">
        <v>1612</v>
      </c>
      <c r="C94" s="97" t="s">
        <v>1457</v>
      </c>
    </row>
    <row r="95" spans="1:3" ht="12.75">
      <c r="A95" s="91" t="s">
        <v>144</v>
      </c>
      <c r="B95" s="86" t="s">
        <v>1613</v>
      </c>
      <c r="C95" s="97" t="s">
        <v>1457</v>
      </c>
    </row>
    <row r="96" spans="1:3" ht="12.75">
      <c r="A96" s="91" t="s">
        <v>145</v>
      </c>
      <c r="B96" s="86" t="s">
        <v>1614</v>
      </c>
      <c r="C96" s="97" t="s">
        <v>1457</v>
      </c>
    </row>
    <row r="97" spans="1:3" ht="12.75">
      <c r="A97" s="91" t="s">
        <v>146</v>
      </c>
      <c r="B97" s="86" t="s">
        <v>1615</v>
      </c>
      <c r="C97" s="97" t="s">
        <v>1457</v>
      </c>
    </row>
    <row r="98" spans="1:3" ht="12.75">
      <c r="A98" s="90" t="s">
        <v>147</v>
      </c>
      <c r="B98" s="85" t="s">
        <v>1497</v>
      </c>
      <c r="C98" s="97" t="s">
        <v>1457</v>
      </c>
    </row>
    <row r="99" spans="1:3" ht="12.75">
      <c r="A99" s="89" t="s">
        <v>148</v>
      </c>
      <c r="B99" s="84" t="s">
        <v>1616</v>
      </c>
      <c r="C99" s="97" t="s">
        <v>1457</v>
      </c>
    </row>
    <row r="100" spans="1:3" ht="12.75">
      <c r="A100" s="89" t="s">
        <v>149</v>
      </c>
      <c r="B100" s="84" t="s">
        <v>1617</v>
      </c>
      <c r="C100" s="97" t="s">
        <v>1457</v>
      </c>
    </row>
    <row r="101" spans="1:3" ht="12.75">
      <c r="A101" s="90" t="s">
        <v>150</v>
      </c>
      <c r="B101" s="85" t="s">
        <v>1618</v>
      </c>
      <c r="C101" s="97" t="s">
        <v>1457</v>
      </c>
    </row>
    <row r="102" spans="1:3" ht="12.75">
      <c r="A102" s="90" t="s">
        <v>151</v>
      </c>
      <c r="B102" s="85" t="s">
        <v>1619</v>
      </c>
      <c r="C102" s="97" t="s">
        <v>1457</v>
      </c>
    </row>
    <row r="103" spans="1:3" ht="12.75">
      <c r="A103" s="90" t="s">
        <v>289</v>
      </c>
      <c r="B103" s="85" t="s">
        <v>1620</v>
      </c>
      <c r="C103" s="97" t="s">
        <v>1456</v>
      </c>
    </row>
    <row r="104" spans="1:3" ht="12.75">
      <c r="A104" s="90" t="s">
        <v>152</v>
      </c>
      <c r="B104" s="85" t="s">
        <v>1621</v>
      </c>
      <c r="C104" s="97" t="s">
        <v>1457</v>
      </c>
    </row>
    <row r="105" spans="1:3" ht="12.75">
      <c r="A105" s="90" t="s">
        <v>153</v>
      </c>
      <c r="B105" s="85" t="s">
        <v>1622</v>
      </c>
      <c r="C105" s="97" t="s">
        <v>1457</v>
      </c>
    </row>
    <row r="106" spans="1:3" ht="12.75">
      <c r="A106" s="90" t="s">
        <v>154</v>
      </c>
      <c r="B106" s="85" t="s">
        <v>1623</v>
      </c>
      <c r="C106" s="97" t="s">
        <v>1457</v>
      </c>
    </row>
    <row r="107" spans="1:3" ht="12.75">
      <c r="A107" s="90" t="s">
        <v>155</v>
      </c>
      <c r="B107" s="85" t="s">
        <v>1624</v>
      </c>
      <c r="C107" s="97" t="s">
        <v>1457</v>
      </c>
    </row>
    <row r="108" spans="1:3" ht="12.75">
      <c r="A108" s="90" t="s">
        <v>156</v>
      </c>
      <c r="B108" s="85" t="s">
        <v>1625</v>
      </c>
      <c r="C108" s="97" t="s">
        <v>1457</v>
      </c>
    </row>
    <row r="109" spans="1:3" ht="12.75">
      <c r="A109" s="90" t="s">
        <v>157</v>
      </c>
      <c r="B109" s="85" t="s">
        <v>1626</v>
      </c>
      <c r="C109" s="97" t="s">
        <v>1457</v>
      </c>
    </row>
    <row r="110" spans="1:3" ht="12.75">
      <c r="A110" s="90" t="s">
        <v>158</v>
      </c>
      <c r="B110" s="85" t="s">
        <v>1560</v>
      </c>
      <c r="C110" s="97" t="s">
        <v>1457</v>
      </c>
    </row>
    <row r="111" spans="1:3" ht="12.75">
      <c r="A111" s="89" t="s">
        <v>159</v>
      </c>
      <c r="B111" s="84" t="s">
        <v>1627</v>
      </c>
      <c r="C111" s="97" t="s">
        <v>1457</v>
      </c>
    </row>
    <row r="112" spans="1:3" ht="12.75">
      <c r="A112" s="90" t="s">
        <v>160</v>
      </c>
      <c r="B112" s="85" t="s">
        <v>1628</v>
      </c>
      <c r="C112" s="97" t="s">
        <v>1457</v>
      </c>
    </row>
    <row r="113" spans="1:3" ht="12.75">
      <c r="A113" s="90" t="s">
        <v>161</v>
      </c>
      <c r="B113" s="85" t="s">
        <v>1629</v>
      </c>
      <c r="C113" s="97" t="s">
        <v>1457</v>
      </c>
    </row>
    <row r="114" spans="1:3" ht="12.75">
      <c r="A114" s="90" t="s">
        <v>290</v>
      </c>
      <c r="B114" s="85" t="s">
        <v>1630</v>
      </c>
      <c r="C114" s="97" t="s">
        <v>1456</v>
      </c>
    </row>
    <row r="115" spans="1:3" ht="12.75">
      <c r="A115" s="90" t="s">
        <v>162</v>
      </c>
      <c r="B115" s="85" t="s">
        <v>1631</v>
      </c>
      <c r="C115" s="97" t="s">
        <v>1457</v>
      </c>
    </row>
    <row r="116" spans="1:3" ht="12.75">
      <c r="A116" s="90" t="s">
        <v>291</v>
      </c>
      <c r="B116" s="85" t="s">
        <v>1632</v>
      </c>
      <c r="C116" s="97" t="s">
        <v>1456</v>
      </c>
    </row>
    <row r="117" spans="1:3" ht="12.75">
      <c r="A117" s="90" t="s">
        <v>163</v>
      </c>
      <c r="B117" s="85" t="s">
        <v>1633</v>
      </c>
      <c r="C117" s="97" t="s">
        <v>1457</v>
      </c>
    </row>
    <row r="118" spans="1:3" ht="12.75">
      <c r="A118" s="90" t="s">
        <v>292</v>
      </c>
      <c r="B118" s="85" t="s">
        <v>1634</v>
      </c>
      <c r="C118" s="97" t="s">
        <v>1456</v>
      </c>
    </row>
    <row r="119" spans="1:3" ht="12.75">
      <c r="A119" s="90" t="s">
        <v>164</v>
      </c>
      <c r="B119" s="85" t="s">
        <v>1635</v>
      </c>
      <c r="C119" s="97" t="s">
        <v>1457</v>
      </c>
    </row>
    <row r="120" spans="1:3" ht="12.75">
      <c r="A120" s="90" t="s">
        <v>165</v>
      </c>
      <c r="B120" s="85" t="s">
        <v>1636</v>
      </c>
      <c r="C120" s="97" t="s">
        <v>1457</v>
      </c>
    </row>
    <row r="121" spans="1:3" ht="12.75">
      <c r="A121" s="90" t="s">
        <v>166</v>
      </c>
      <c r="B121" s="85" t="s">
        <v>1637</v>
      </c>
      <c r="C121" s="97" t="s">
        <v>1457</v>
      </c>
    </row>
    <row r="122" spans="1:3" ht="12.75">
      <c r="A122" s="90" t="s">
        <v>167</v>
      </c>
      <c r="B122" s="85" t="s">
        <v>1497</v>
      </c>
      <c r="C122" s="97" t="s">
        <v>1457</v>
      </c>
    </row>
    <row r="123" spans="1:3" ht="12.75">
      <c r="A123" s="89" t="s">
        <v>168</v>
      </c>
      <c r="B123" s="84" t="s">
        <v>1638</v>
      </c>
      <c r="C123" s="97" t="s">
        <v>1457</v>
      </c>
    </row>
    <row r="124" spans="1:3" ht="12.75">
      <c r="A124" s="89" t="s">
        <v>169</v>
      </c>
      <c r="B124" s="84" t="s">
        <v>1639</v>
      </c>
      <c r="C124" s="97" t="s">
        <v>1457</v>
      </c>
    </row>
    <row r="125" spans="1:3" ht="12.75">
      <c r="A125" s="90" t="s">
        <v>293</v>
      </c>
      <c r="B125" s="85" t="s">
        <v>1640</v>
      </c>
      <c r="C125" s="97" t="s">
        <v>1456</v>
      </c>
    </row>
    <row r="126" spans="1:3" ht="12.75">
      <c r="A126" s="90" t="s">
        <v>294</v>
      </c>
      <c r="B126" s="85" t="s">
        <v>1641</v>
      </c>
      <c r="C126" s="97" t="s">
        <v>1456</v>
      </c>
    </row>
    <row r="127" spans="1:3" ht="12.75">
      <c r="A127" s="90" t="s">
        <v>295</v>
      </c>
      <c r="B127" s="85" t="s">
        <v>1642</v>
      </c>
      <c r="C127" s="97" t="s">
        <v>1456</v>
      </c>
    </row>
    <row r="128" spans="1:3" ht="12.75">
      <c r="A128" s="90" t="s">
        <v>296</v>
      </c>
      <c r="B128" s="85" t="s">
        <v>1643</v>
      </c>
      <c r="C128" s="97" t="s">
        <v>1456</v>
      </c>
    </row>
    <row r="129" spans="1:3" ht="12.75">
      <c r="A129" s="90" t="s">
        <v>297</v>
      </c>
      <c r="B129" s="85" t="s">
        <v>1644</v>
      </c>
      <c r="C129" s="97" t="s">
        <v>1456</v>
      </c>
    </row>
    <row r="130" spans="1:3" ht="12.75">
      <c r="A130" s="90" t="s">
        <v>298</v>
      </c>
      <c r="B130" s="85" t="s">
        <v>1645</v>
      </c>
      <c r="C130" s="97" t="s">
        <v>1456</v>
      </c>
    </row>
    <row r="131" spans="1:3" ht="12.75">
      <c r="A131" s="90" t="s">
        <v>299</v>
      </c>
      <c r="B131" s="85" t="s">
        <v>1646</v>
      </c>
      <c r="C131" s="97" t="s">
        <v>1456</v>
      </c>
    </row>
    <row r="132" spans="1:3" ht="12.75">
      <c r="A132" s="90" t="s">
        <v>300</v>
      </c>
      <c r="B132" s="85" t="s">
        <v>1647</v>
      </c>
      <c r="C132" s="97" t="s">
        <v>1456</v>
      </c>
    </row>
    <row r="133" spans="1:3" ht="12.75">
      <c r="A133" s="90" t="s">
        <v>170</v>
      </c>
      <c r="B133" s="85" t="s">
        <v>1648</v>
      </c>
      <c r="C133" s="97" t="s">
        <v>1457</v>
      </c>
    </row>
    <row r="134" spans="1:3" ht="12.75">
      <c r="A134" s="90" t="s">
        <v>301</v>
      </c>
      <c r="B134" s="85" t="s">
        <v>1649</v>
      </c>
      <c r="C134" s="97" t="s">
        <v>1456</v>
      </c>
    </row>
    <row r="135" spans="1:3" ht="12.75">
      <c r="A135" s="90" t="s">
        <v>302</v>
      </c>
      <c r="B135" s="85" t="s">
        <v>1650</v>
      </c>
      <c r="C135" s="97" t="s">
        <v>1456</v>
      </c>
    </row>
    <row r="136" spans="1:3" ht="12.75">
      <c r="A136" s="90" t="s">
        <v>171</v>
      </c>
      <c r="B136" s="85" t="s">
        <v>1651</v>
      </c>
      <c r="C136" s="97" t="s">
        <v>1457</v>
      </c>
    </row>
    <row r="137" spans="1:3" ht="12.75">
      <c r="A137" s="90" t="s">
        <v>172</v>
      </c>
      <c r="B137" s="85" t="s">
        <v>1652</v>
      </c>
      <c r="C137" s="97" t="s">
        <v>1457</v>
      </c>
    </row>
    <row r="138" spans="1:3" ht="12.75">
      <c r="A138" s="90" t="s">
        <v>303</v>
      </c>
      <c r="B138" s="85" t="s">
        <v>1653</v>
      </c>
      <c r="C138" s="97" t="s">
        <v>1456</v>
      </c>
    </row>
    <row r="139" spans="1:3" ht="12.75">
      <c r="A139" s="91" t="s">
        <v>173</v>
      </c>
      <c r="B139" s="86" t="s">
        <v>1654</v>
      </c>
      <c r="C139" s="97" t="s">
        <v>1457</v>
      </c>
    </row>
    <row r="140" spans="1:3" ht="12.75">
      <c r="A140" s="90" t="s">
        <v>174</v>
      </c>
      <c r="B140" s="85" t="s">
        <v>1655</v>
      </c>
      <c r="C140" s="97" t="s">
        <v>1457</v>
      </c>
    </row>
    <row r="141" spans="1:3" ht="12.75">
      <c r="A141" s="90" t="s">
        <v>175</v>
      </c>
      <c r="B141" s="85" t="s">
        <v>1560</v>
      </c>
      <c r="C141" s="97" t="s">
        <v>1457</v>
      </c>
    </row>
    <row r="142" spans="1:3" ht="12.75">
      <c r="A142" s="89" t="s">
        <v>176</v>
      </c>
      <c r="B142" s="84" t="s">
        <v>1656</v>
      </c>
      <c r="C142" s="97" t="s">
        <v>1457</v>
      </c>
    </row>
    <row r="143" spans="1:3" ht="12.75">
      <c r="A143" s="90" t="s">
        <v>304</v>
      </c>
      <c r="B143" s="85" t="s">
        <v>1645</v>
      </c>
      <c r="C143" s="97" t="s">
        <v>1456</v>
      </c>
    </row>
    <row r="144" spans="1:3" ht="12.75">
      <c r="A144" s="90" t="s">
        <v>305</v>
      </c>
      <c r="B144" s="85" t="s">
        <v>1646</v>
      </c>
      <c r="C144" s="97" t="s">
        <v>1456</v>
      </c>
    </row>
    <row r="145" spans="1:3" ht="12.75">
      <c r="A145" s="90" t="s">
        <v>177</v>
      </c>
      <c r="B145" s="85" t="s">
        <v>1652</v>
      </c>
      <c r="C145" s="97" t="s">
        <v>1457</v>
      </c>
    </row>
    <row r="146" spans="1:3" ht="12.75">
      <c r="A146" s="90" t="s">
        <v>178</v>
      </c>
      <c r="B146" s="85" t="s">
        <v>1560</v>
      </c>
      <c r="C146" s="97" t="s">
        <v>1457</v>
      </c>
    </row>
    <row r="147" spans="1:3" ht="12.75">
      <c r="A147" s="89" t="s">
        <v>179</v>
      </c>
      <c r="B147" s="84" t="s">
        <v>1657</v>
      </c>
      <c r="C147" s="97" t="s">
        <v>1457</v>
      </c>
    </row>
    <row r="148" spans="1:3" ht="12.75">
      <c r="A148" s="90" t="s">
        <v>306</v>
      </c>
      <c r="B148" s="85" t="s">
        <v>1658</v>
      </c>
      <c r="C148" s="97" t="s">
        <v>1456</v>
      </c>
    </row>
    <row r="149" spans="1:3" ht="12.75">
      <c r="A149" s="90" t="s">
        <v>180</v>
      </c>
      <c r="B149" s="85" t="s">
        <v>1659</v>
      </c>
      <c r="C149" s="97" t="s">
        <v>1457</v>
      </c>
    </row>
    <row r="150" spans="1:3" ht="12.75">
      <c r="A150" s="90" t="s">
        <v>181</v>
      </c>
      <c r="B150" s="85" t="s">
        <v>1560</v>
      </c>
      <c r="C150" s="97" t="s">
        <v>1457</v>
      </c>
    </row>
    <row r="151" spans="1:3" ht="12.75">
      <c r="A151" s="89" t="s">
        <v>182</v>
      </c>
      <c r="B151" s="84"/>
      <c r="C151" s="97" t="s">
        <v>1457</v>
      </c>
    </row>
    <row r="152" spans="1:3" ht="12.75">
      <c r="A152" s="89" t="s">
        <v>183</v>
      </c>
      <c r="B152" s="84" t="s">
        <v>1660</v>
      </c>
      <c r="C152" s="97" t="s">
        <v>1457</v>
      </c>
    </row>
    <row r="153" spans="1:3" ht="12.75">
      <c r="A153" s="89" t="s">
        <v>184</v>
      </c>
      <c r="B153" s="84" t="s">
        <v>1661</v>
      </c>
      <c r="C153" s="97" t="s">
        <v>1457</v>
      </c>
    </row>
    <row r="154" spans="1:3" ht="12.75">
      <c r="A154" s="90" t="s">
        <v>307</v>
      </c>
      <c r="B154" s="85" t="s">
        <v>1662</v>
      </c>
      <c r="C154" s="97" t="s">
        <v>1456</v>
      </c>
    </row>
    <row r="155" spans="1:3" ht="12.75">
      <c r="A155" s="90" t="s">
        <v>308</v>
      </c>
      <c r="B155" s="85" t="s">
        <v>1663</v>
      </c>
      <c r="C155" s="97" t="s">
        <v>1456</v>
      </c>
    </row>
    <row r="156" spans="1:3" ht="12.75">
      <c r="A156" s="90" t="s">
        <v>309</v>
      </c>
      <c r="B156" s="85" t="s">
        <v>1664</v>
      </c>
      <c r="C156" s="97" t="s">
        <v>1456</v>
      </c>
    </row>
    <row r="157" spans="1:3" ht="12.75">
      <c r="A157" s="90" t="s">
        <v>310</v>
      </c>
      <c r="B157" s="85" t="s">
        <v>1665</v>
      </c>
      <c r="C157" s="97" t="s">
        <v>1456</v>
      </c>
    </row>
    <row r="158" spans="1:3" ht="12.75">
      <c r="A158" s="90" t="s">
        <v>311</v>
      </c>
      <c r="B158" s="85" t="s">
        <v>1666</v>
      </c>
      <c r="C158" s="97" t="s">
        <v>1456</v>
      </c>
    </row>
    <row r="159" spans="1:3" ht="12.75">
      <c r="A159" s="90" t="s">
        <v>312</v>
      </c>
      <c r="B159" s="85" t="s">
        <v>1667</v>
      </c>
      <c r="C159" s="97" t="s">
        <v>1456</v>
      </c>
    </row>
    <row r="160" spans="1:3" ht="12.75">
      <c r="A160" s="90" t="s">
        <v>185</v>
      </c>
      <c r="B160" s="85" t="s">
        <v>1560</v>
      </c>
      <c r="C160" s="97" t="s">
        <v>1457</v>
      </c>
    </row>
    <row r="161" spans="1:3" ht="12.75">
      <c r="A161" s="89" t="s">
        <v>186</v>
      </c>
      <c r="B161" s="84" t="s">
        <v>1668</v>
      </c>
      <c r="C161" s="97" t="s">
        <v>1457</v>
      </c>
    </row>
    <row r="162" spans="1:3" ht="12.75">
      <c r="A162" s="90" t="s">
        <v>313</v>
      </c>
      <c r="B162" s="85" t="s">
        <v>1669</v>
      </c>
      <c r="C162" s="97" t="s">
        <v>1456</v>
      </c>
    </row>
    <row r="163" spans="1:3" ht="12.75">
      <c r="A163" s="90" t="s">
        <v>314</v>
      </c>
      <c r="B163" s="85" t="s">
        <v>1670</v>
      </c>
      <c r="C163" s="97" t="s">
        <v>1456</v>
      </c>
    </row>
    <row r="164" spans="1:3" ht="12.75">
      <c r="A164" s="90" t="s">
        <v>315</v>
      </c>
      <c r="B164" s="85" t="s">
        <v>1671</v>
      </c>
      <c r="C164" s="97" t="s">
        <v>1456</v>
      </c>
    </row>
    <row r="165" spans="1:3" ht="12.75">
      <c r="A165" s="90" t="s">
        <v>316</v>
      </c>
      <c r="B165" s="85" t="s">
        <v>1672</v>
      </c>
      <c r="C165" s="97" t="s">
        <v>1456</v>
      </c>
    </row>
    <row r="166" spans="1:3" ht="12.75">
      <c r="A166" s="90" t="s">
        <v>187</v>
      </c>
      <c r="B166" s="85" t="s">
        <v>1560</v>
      </c>
      <c r="C166" s="97" t="s">
        <v>1457</v>
      </c>
    </row>
    <row r="167" spans="1:3" ht="12.75">
      <c r="A167" s="89" t="s">
        <v>188</v>
      </c>
      <c r="B167" s="84" t="s">
        <v>1673</v>
      </c>
      <c r="C167" s="97" t="s">
        <v>1457</v>
      </c>
    </row>
    <row r="168" spans="1:3" ht="12.75">
      <c r="A168" s="90" t="s">
        <v>317</v>
      </c>
      <c r="B168" s="85" t="s">
        <v>1674</v>
      </c>
      <c r="C168" s="97" t="s">
        <v>1456</v>
      </c>
    </row>
    <row r="169" spans="1:3" ht="12.75">
      <c r="A169" s="90" t="s">
        <v>318</v>
      </c>
      <c r="B169" s="85" t="s">
        <v>1675</v>
      </c>
      <c r="C169" s="97" t="s">
        <v>1456</v>
      </c>
    </row>
    <row r="170" spans="1:3" ht="12.75">
      <c r="A170" s="90" t="s">
        <v>189</v>
      </c>
      <c r="B170" s="85" t="s">
        <v>1676</v>
      </c>
      <c r="C170" s="97" t="s">
        <v>1457</v>
      </c>
    </row>
    <row r="171" spans="1:3" ht="12.75">
      <c r="A171" s="90" t="s">
        <v>319</v>
      </c>
      <c r="B171" s="85" t="s">
        <v>1677</v>
      </c>
      <c r="C171" s="97" t="s">
        <v>1456</v>
      </c>
    </row>
    <row r="172" spans="1:3" ht="12.75">
      <c r="A172" s="90" t="s">
        <v>190</v>
      </c>
      <c r="B172" s="85" t="s">
        <v>1678</v>
      </c>
      <c r="C172" s="97" t="s">
        <v>1457</v>
      </c>
    </row>
    <row r="173" spans="1:3" ht="12.75">
      <c r="A173" s="90" t="s">
        <v>191</v>
      </c>
      <c r="B173" s="85" t="s">
        <v>1560</v>
      </c>
      <c r="C173" s="97" t="s">
        <v>1457</v>
      </c>
    </row>
    <row r="174" spans="1:3" ht="12.75">
      <c r="A174" s="89" t="s">
        <v>192</v>
      </c>
      <c r="B174" s="84" t="s">
        <v>1679</v>
      </c>
      <c r="C174" s="97" t="s">
        <v>1457</v>
      </c>
    </row>
    <row r="175" spans="1:3" ht="12.75">
      <c r="A175" s="90" t="s">
        <v>320</v>
      </c>
      <c r="B175" s="85" t="s">
        <v>1680</v>
      </c>
      <c r="C175" s="97" t="s">
        <v>1456</v>
      </c>
    </row>
    <row r="176" spans="1:3" ht="12.75">
      <c r="A176" s="90" t="s">
        <v>321</v>
      </c>
      <c r="B176" s="85" t="s">
        <v>1681</v>
      </c>
      <c r="C176" s="97" t="s">
        <v>1456</v>
      </c>
    </row>
    <row r="177" spans="1:3" ht="12.75">
      <c r="A177" s="90" t="s">
        <v>322</v>
      </c>
      <c r="B177" s="85" t="s">
        <v>1682</v>
      </c>
      <c r="C177" s="97" t="s">
        <v>1456</v>
      </c>
    </row>
    <row r="178" spans="1:3" ht="12.75">
      <c r="A178" s="90" t="s">
        <v>193</v>
      </c>
      <c r="B178" s="85" t="s">
        <v>1560</v>
      </c>
      <c r="C178" s="97" t="s">
        <v>1457</v>
      </c>
    </row>
    <row r="179" spans="1:3" ht="12.75">
      <c r="A179" s="89" t="s">
        <v>194</v>
      </c>
      <c r="B179" s="84" t="s">
        <v>1683</v>
      </c>
      <c r="C179" s="97" t="s">
        <v>1457</v>
      </c>
    </row>
    <row r="180" spans="1:3" ht="12.75">
      <c r="A180" s="90" t="s">
        <v>323</v>
      </c>
      <c r="B180" s="85" t="s">
        <v>1647</v>
      </c>
      <c r="C180" s="97" t="s">
        <v>1456</v>
      </c>
    </row>
    <row r="181" spans="1:3" ht="12.75">
      <c r="A181" s="90" t="s">
        <v>195</v>
      </c>
      <c r="B181" s="85" t="s">
        <v>1684</v>
      </c>
      <c r="C181" s="97" t="s">
        <v>1457</v>
      </c>
    </row>
    <row r="182" spans="1:3" ht="12.75">
      <c r="A182" s="89" t="s">
        <v>196</v>
      </c>
      <c r="B182" s="84" t="s">
        <v>1685</v>
      </c>
      <c r="C182" s="97" t="s">
        <v>1457</v>
      </c>
    </row>
    <row r="183" spans="1:3" ht="12.75">
      <c r="A183" s="90" t="s">
        <v>324</v>
      </c>
      <c r="B183" s="85" t="s">
        <v>1686</v>
      </c>
      <c r="C183" s="97" t="s">
        <v>1456</v>
      </c>
    </row>
    <row r="184" spans="1:3" ht="12.75">
      <c r="A184" s="90" t="s">
        <v>197</v>
      </c>
      <c r="B184" s="85" t="s">
        <v>1687</v>
      </c>
      <c r="C184" s="97" t="s">
        <v>1457</v>
      </c>
    </row>
    <row r="185" spans="1:3" ht="12.75">
      <c r="A185" s="90" t="s">
        <v>198</v>
      </c>
      <c r="B185" s="85" t="s">
        <v>1560</v>
      </c>
      <c r="C185" s="97" t="s">
        <v>1457</v>
      </c>
    </row>
    <row r="186" spans="1:3" ht="12.75">
      <c r="A186" s="89" t="s">
        <v>199</v>
      </c>
      <c r="B186" s="84" t="s">
        <v>1688</v>
      </c>
      <c r="C186" s="97" t="s">
        <v>1457</v>
      </c>
    </row>
    <row r="187" spans="1:3" ht="12.75">
      <c r="A187" s="90" t="s">
        <v>325</v>
      </c>
      <c r="B187" s="85" t="s">
        <v>1689</v>
      </c>
      <c r="C187" s="97" t="s">
        <v>1456</v>
      </c>
    </row>
    <row r="188" spans="1:3" ht="12.75">
      <c r="A188" s="90" t="s">
        <v>326</v>
      </c>
      <c r="B188" s="85" t="s">
        <v>1690</v>
      </c>
      <c r="C188" s="97" t="s">
        <v>1456</v>
      </c>
    </row>
    <row r="189" spans="1:3" ht="12.75">
      <c r="A189" s="90" t="s">
        <v>327</v>
      </c>
      <c r="B189" s="85" t="s">
        <v>1691</v>
      </c>
      <c r="C189" s="97" t="s">
        <v>1456</v>
      </c>
    </row>
    <row r="190" spans="1:3" ht="12.75">
      <c r="A190" s="90" t="s">
        <v>328</v>
      </c>
      <c r="B190" s="85" t="s">
        <v>1692</v>
      </c>
      <c r="C190" s="97" t="s">
        <v>1456</v>
      </c>
    </row>
    <row r="191" spans="1:3" ht="12.75">
      <c r="A191" s="90" t="s">
        <v>200</v>
      </c>
      <c r="B191" s="85" t="s">
        <v>1560</v>
      </c>
      <c r="C191" s="97" t="s">
        <v>1457</v>
      </c>
    </row>
    <row r="192" spans="1:3" ht="12.75">
      <c r="A192" s="89" t="s">
        <v>201</v>
      </c>
      <c r="B192" s="84" t="s">
        <v>1693</v>
      </c>
      <c r="C192" s="97" t="s">
        <v>1457</v>
      </c>
    </row>
    <row r="193" spans="1:3" ht="12.75">
      <c r="A193" s="90" t="s">
        <v>329</v>
      </c>
      <c r="B193" s="85" t="s">
        <v>1694</v>
      </c>
      <c r="C193" s="97" t="s">
        <v>1456</v>
      </c>
    </row>
    <row r="194" spans="1:3" ht="12.75">
      <c r="A194" s="90" t="s">
        <v>202</v>
      </c>
      <c r="B194" s="85" t="s">
        <v>1560</v>
      </c>
      <c r="C194" s="97" t="s">
        <v>1457</v>
      </c>
    </row>
    <row r="195" spans="1:3" ht="12.75">
      <c r="A195" s="89" t="s">
        <v>203</v>
      </c>
      <c r="B195" s="84" t="s">
        <v>1695</v>
      </c>
      <c r="C195" s="97" t="s">
        <v>1457</v>
      </c>
    </row>
    <row r="196" spans="1:3" ht="12.75">
      <c r="A196" s="90" t="s">
        <v>204</v>
      </c>
      <c r="B196" s="85" t="s">
        <v>1696</v>
      </c>
      <c r="C196" s="97" t="s">
        <v>1457</v>
      </c>
    </row>
    <row r="197" spans="1:3" ht="12.75">
      <c r="A197" s="90" t="s">
        <v>330</v>
      </c>
      <c r="B197" s="85" t="s">
        <v>1697</v>
      </c>
      <c r="C197" s="97" t="s">
        <v>1456</v>
      </c>
    </row>
    <row r="198" spans="1:3" ht="12.75">
      <c r="A198" s="90" t="s">
        <v>205</v>
      </c>
      <c r="B198" s="85" t="s">
        <v>1698</v>
      </c>
      <c r="C198" s="97" t="s">
        <v>1457</v>
      </c>
    </row>
    <row r="199" spans="1:3" ht="12.75">
      <c r="A199" s="90" t="s">
        <v>206</v>
      </c>
      <c r="B199" s="85" t="s">
        <v>1560</v>
      </c>
      <c r="C199" s="97" t="s">
        <v>1457</v>
      </c>
    </row>
    <row r="200" spans="1:3" ht="12.75">
      <c r="A200" s="89" t="s">
        <v>207</v>
      </c>
      <c r="B200" s="84" t="s">
        <v>1699</v>
      </c>
      <c r="C200" s="97" t="s">
        <v>1457</v>
      </c>
    </row>
    <row r="201" spans="1:3" ht="12.75">
      <c r="A201" s="90" t="s">
        <v>275</v>
      </c>
      <c r="B201" s="85" t="s">
        <v>1700</v>
      </c>
      <c r="C201" s="97" t="s">
        <v>1456</v>
      </c>
    </row>
    <row r="202" spans="1:3" ht="12.75">
      <c r="A202" s="90" t="s">
        <v>208</v>
      </c>
      <c r="B202" s="85" t="s">
        <v>1560</v>
      </c>
      <c r="C202" s="97" t="s">
        <v>1457</v>
      </c>
    </row>
    <row r="203" spans="1:3" ht="12.75">
      <c r="A203" s="90" t="s">
        <v>209</v>
      </c>
      <c r="B203" s="84" t="s">
        <v>1701</v>
      </c>
      <c r="C203" s="97" t="s">
        <v>1457</v>
      </c>
    </row>
    <row r="204" spans="1:3" ht="12.75">
      <c r="A204" s="90" t="s">
        <v>210</v>
      </c>
      <c r="B204" s="85" t="s">
        <v>1702</v>
      </c>
      <c r="C204" s="97" t="s">
        <v>1457</v>
      </c>
    </row>
    <row r="205" spans="1:3" ht="12.75">
      <c r="A205" s="90" t="s">
        <v>211</v>
      </c>
      <c r="B205" s="85" t="s">
        <v>1560</v>
      </c>
      <c r="C205" s="97" t="s">
        <v>1457</v>
      </c>
    </row>
    <row r="206" spans="1:3" ht="12.75">
      <c r="A206" s="89" t="s">
        <v>212</v>
      </c>
      <c r="B206" s="84" t="s">
        <v>1703</v>
      </c>
      <c r="C206" s="97" t="s">
        <v>1457</v>
      </c>
    </row>
    <row r="207" spans="1:3" ht="12.75">
      <c r="A207" s="90" t="s">
        <v>331</v>
      </c>
      <c r="B207" s="85" t="s">
        <v>1704</v>
      </c>
      <c r="C207" s="97" t="s">
        <v>1456</v>
      </c>
    </row>
    <row r="208" spans="1:3" ht="12.75">
      <c r="A208" s="90" t="s">
        <v>332</v>
      </c>
      <c r="B208" s="85" t="s">
        <v>1705</v>
      </c>
      <c r="C208" s="97" t="s">
        <v>1456</v>
      </c>
    </row>
    <row r="209" spans="1:3" ht="12.75">
      <c r="A209" s="90" t="s">
        <v>213</v>
      </c>
      <c r="B209" s="85" t="s">
        <v>1706</v>
      </c>
      <c r="C209" s="97" t="s">
        <v>1457</v>
      </c>
    </row>
    <row r="210" spans="1:3" ht="12.75">
      <c r="A210" s="90" t="s">
        <v>333</v>
      </c>
      <c r="B210" s="85" t="s">
        <v>1707</v>
      </c>
      <c r="C210" s="97" t="s">
        <v>1456</v>
      </c>
    </row>
    <row r="211" spans="1:3" ht="12.75">
      <c r="A211" s="90" t="s">
        <v>334</v>
      </c>
      <c r="B211" s="85" t="s">
        <v>1708</v>
      </c>
      <c r="C211" s="97" t="s">
        <v>1456</v>
      </c>
    </row>
    <row r="212" spans="1:3" ht="12.75">
      <c r="A212" s="90" t="s">
        <v>214</v>
      </c>
      <c r="B212" s="85" t="s">
        <v>1560</v>
      </c>
      <c r="C212" s="97" t="s">
        <v>1457</v>
      </c>
    </row>
    <row r="213" spans="1:3" ht="12.75">
      <c r="A213" s="89" t="s">
        <v>182</v>
      </c>
      <c r="B213" s="84"/>
      <c r="C213" s="97" t="s">
        <v>1457</v>
      </c>
    </row>
    <row r="214" spans="1:3" ht="12.75">
      <c r="A214" s="89" t="s">
        <v>215</v>
      </c>
      <c r="B214" s="84" t="s">
        <v>1709</v>
      </c>
      <c r="C214" s="97" t="s">
        <v>1457</v>
      </c>
    </row>
    <row r="215" spans="1:3" ht="12.75">
      <c r="A215" s="89" t="s">
        <v>216</v>
      </c>
      <c r="B215" s="84" t="s">
        <v>1710</v>
      </c>
      <c r="C215" s="97" t="s">
        <v>1457</v>
      </c>
    </row>
    <row r="216" spans="1:3" ht="12.75">
      <c r="A216" s="90" t="s">
        <v>335</v>
      </c>
      <c r="B216" s="85" t="s">
        <v>1711</v>
      </c>
      <c r="C216" s="97" t="s">
        <v>1456</v>
      </c>
    </row>
    <row r="217" spans="1:3" ht="12.75">
      <c r="A217" s="90" t="s">
        <v>336</v>
      </c>
      <c r="B217" s="85" t="s">
        <v>1712</v>
      </c>
      <c r="C217" s="97" t="s">
        <v>1456</v>
      </c>
    </row>
    <row r="218" spans="1:3" ht="12.75">
      <c r="A218" s="90" t="s">
        <v>337</v>
      </c>
      <c r="B218" s="85" t="s">
        <v>1713</v>
      </c>
      <c r="C218" s="97" t="s">
        <v>1456</v>
      </c>
    </row>
    <row r="219" spans="1:3" ht="12.75">
      <c r="A219" s="90" t="s">
        <v>338</v>
      </c>
      <c r="B219" s="85" t="s">
        <v>1714</v>
      </c>
      <c r="C219" s="97" t="s">
        <v>1456</v>
      </c>
    </row>
    <row r="220" spans="1:3" ht="12.75">
      <c r="A220" s="90" t="s">
        <v>339</v>
      </c>
      <c r="B220" s="85" t="s">
        <v>1715</v>
      </c>
      <c r="C220" s="97" t="s">
        <v>1456</v>
      </c>
    </row>
    <row r="221" spans="1:3" ht="12.75">
      <c r="A221" s="90" t="s">
        <v>340</v>
      </c>
      <c r="B221" s="85" t="s">
        <v>1716</v>
      </c>
      <c r="C221" s="97" t="s">
        <v>1456</v>
      </c>
    </row>
    <row r="222" spans="1:3" ht="12.75">
      <c r="A222" s="90" t="s">
        <v>341</v>
      </c>
      <c r="B222" s="85" t="s">
        <v>1717</v>
      </c>
      <c r="C222" s="97" t="s">
        <v>1456</v>
      </c>
    </row>
    <row r="223" spans="1:3" ht="12.75">
      <c r="A223" s="90" t="s">
        <v>342</v>
      </c>
      <c r="B223" s="85" t="s">
        <v>1718</v>
      </c>
      <c r="C223" s="97" t="s">
        <v>1456</v>
      </c>
    </row>
    <row r="224" spans="1:3" ht="12.75">
      <c r="A224" s="90" t="s">
        <v>217</v>
      </c>
      <c r="B224" s="85" t="s">
        <v>1719</v>
      </c>
      <c r="C224" s="97" t="s">
        <v>1457</v>
      </c>
    </row>
    <row r="225" spans="1:3" ht="12.75">
      <c r="A225" s="90" t="s">
        <v>218</v>
      </c>
      <c r="B225" s="85" t="s">
        <v>1720</v>
      </c>
      <c r="C225" s="97" t="s">
        <v>1457</v>
      </c>
    </row>
    <row r="226" spans="1:3" ht="12.75">
      <c r="A226" s="89" t="s">
        <v>219</v>
      </c>
      <c r="B226" s="84" t="s">
        <v>1721</v>
      </c>
      <c r="C226" s="97" t="s">
        <v>1457</v>
      </c>
    </row>
    <row r="227" spans="1:3" ht="12.75">
      <c r="A227" s="90" t="s">
        <v>343</v>
      </c>
      <c r="B227" s="85" t="s">
        <v>1722</v>
      </c>
      <c r="C227" s="97" t="s">
        <v>1456</v>
      </c>
    </row>
    <row r="228" spans="1:3" ht="12.75">
      <c r="A228" s="90" t="s">
        <v>344</v>
      </c>
      <c r="B228" s="85" t="s">
        <v>1712</v>
      </c>
      <c r="C228" s="97" t="s">
        <v>1456</v>
      </c>
    </row>
    <row r="229" spans="1:3" ht="12.75">
      <c r="A229" s="90" t="s">
        <v>345</v>
      </c>
      <c r="B229" s="85" t="s">
        <v>1713</v>
      </c>
      <c r="C229" s="97" t="s">
        <v>1456</v>
      </c>
    </row>
    <row r="230" spans="1:3" ht="12.75">
      <c r="A230" s="90" t="s">
        <v>346</v>
      </c>
      <c r="B230" s="85" t="s">
        <v>1714</v>
      </c>
      <c r="C230" s="97" t="s">
        <v>1456</v>
      </c>
    </row>
    <row r="231" spans="1:3" ht="12.75">
      <c r="A231" s="90" t="s">
        <v>347</v>
      </c>
      <c r="B231" s="85" t="s">
        <v>1723</v>
      </c>
      <c r="C231" s="97" t="s">
        <v>1456</v>
      </c>
    </row>
    <row r="232" spans="1:3" ht="12.75">
      <c r="A232" s="90" t="s">
        <v>348</v>
      </c>
      <c r="B232" s="85" t="s">
        <v>1724</v>
      </c>
      <c r="C232" s="97" t="s">
        <v>1456</v>
      </c>
    </row>
    <row r="233" spans="1:3" ht="12.75">
      <c r="A233" s="90" t="s">
        <v>349</v>
      </c>
      <c r="B233" s="85" t="s">
        <v>1725</v>
      </c>
      <c r="C233" s="97" t="s">
        <v>1456</v>
      </c>
    </row>
    <row r="234" spans="1:3" ht="12.75">
      <c r="A234" s="90" t="s">
        <v>350</v>
      </c>
      <c r="B234" s="85" t="s">
        <v>1726</v>
      </c>
      <c r="C234" s="97" t="s">
        <v>1456</v>
      </c>
    </row>
    <row r="235" spans="1:3" ht="12.75">
      <c r="A235" s="90" t="s">
        <v>220</v>
      </c>
      <c r="B235" s="85" t="s">
        <v>1727</v>
      </c>
      <c r="C235" s="97" t="s">
        <v>1457</v>
      </c>
    </row>
    <row r="236" spans="1:3" ht="12.75">
      <c r="A236" s="90" t="s">
        <v>221</v>
      </c>
      <c r="B236" s="85" t="s">
        <v>1728</v>
      </c>
      <c r="C236" s="97" t="s">
        <v>1457</v>
      </c>
    </row>
    <row r="237" spans="1:3" ht="12.75">
      <c r="A237" s="90" t="s">
        <v>351</v>
      </c>
      <c r="B237" s="85" t="s">
        <v>1729</v>
      </c>
      <c r="C237" s="97" t="s">
        <v>1456</v>
      </c>
    </row>
    <row r="238" spans="1:3" ht="12.75">
      <c r="A238" s="90" t="s">
        <v>222</v>
      </c>
      <c r="B238" s="85" t="s">
        <v>1730</v>
      </c>
      <c r="C238" s="97" t="s">
        <v>1457</v>
      </c>
    </row>
    <row r="239" spans="1:3" ht="12.75">
      <c r="A239" s="90" t="s">
        <v>352</v>
      </c>
      <c r="B239" s="85" t="s">
        <v>1694</v>
      </c>
      <c r="C239" s="97" t="s">
        <v>1456</v>
      </c>
    </row>
    <row r="240" spans="1:3" ht="12.75">
      <c r="A240" s="90" t="s">
        <v>223</v>
      </c>
      <c r="B240" s="85" t="s">
        <v>1731</v>
      </c>
      <c r="C240" s="97" t="s">
        <v>1457</v>
      </c>
    </row>
    <row r="241" spans="1:3" ht="12.75">
      <c r="A241" s="90" t="s">
        <v>224</v>
      </c>
      <c r="B241" s="85" t="s">
        <v>1560</v>
      </c>
      <c r="C241" s="97" t="s">
        <v>1457</v>
      </c>
    </row>
    <row r="242" spans="1:3" ht="12.75">
      <c r="A242" s="89" t="s">
        <v>225</v>
      </c>
      <c r="B242" s="84" t="s">
        <v>1732</v>
      </c>
      <c r="C242" s="97" t="s">
        <v>1457</v>
      </c>
    </row>
    <row r="243" spans="1:3" ht="12.75">
      <c r="A243" s="90" t="s">
        <v>353</v>
      </c>
      <c r="B243" s="85" t="s">
        <v>1733</v>
      </c>
      <c r="C243" s="97" t="s">
        <v>1456</v>
      </c>
    </row>
    <row r="244" spans="1:3" ht="12.75">
      <c r="A244" s="90" t="s">
        <v>354</v>
      </c>
      <c r="B244" s="85" t="s">
        <v>1712</v>
      </c>
      <c r="C244" s="97" t="s">
        <v>1456</v>
      </c>
    </row>
    <row r="245" spans="1:3" ht="12.75">
      <c r="A245" s="90" t="s">
        <v>355</v>
      </c>
      <c r="B245" s="85" t="s">
        <v>1713</v>
      </c>
      <c r="C245" s="97" t="s">
        <v>1456</v>
      </c>
    </row>
    <row r="246" spans="1:3" ht="12.75">
      <c r="A246" s="90" t="s">
        <v>356</v>
      </c>
      <c r="B246" s="85" t="s">
        <v>1714</v>
      </c>
      <c r="C246" s="97" t="s">
        <v>1456</v>
      </c>
    </row>
    <row r="247" spans="1:3" ht="12.75">
      <c r="A247" s="90" t="s">
        <v>357</v>
      </c>
      <c r="B247" s="85" t="s">
        <v>1734</v>
      </c>
      <c r="C247" s="97" t="s">
        <v>1456</v>
      </c>
    </row>
    <row r="248" spans="1:3" ht="12.75">
      <c r="A248" s="90" t="s">
        <v>358</v>
      </c>
      <c r="B248" s="85" t="s">
        <v>1724</v>
      </c>
      <c r="C248" s="97" t="s">
        <v>1456</v>
      </c>
    </row>
    <row r="249" spans="1:3" ht="12.75">
      <c r="A249" s="90" t="s">
        <v>359</v>
      </c>
      <c r="B249" s="85" t="s">
        <v>1725</v>
      </c>
      <c r="C249" s="97" t="s">
        <v>1456</v>
      </c>
    </row>
    <row r="250" spans="1:3" ht="12.75">
      <c r="A250" s="90" t="s">
        <v>360</v>
      </c>
      <c r="B250" s="85" t="s">
        <v>1735</v>
      </c>
      <c r="C250" s="97" t="s">
        <v>1456</v>
      </c>
    </row>
    <row r="251" spans="1:3" ht="12.75">
      <c r="A251" s="90" t="s">
        <v>226</v>
      </c>
      <c r="B251" s="85" t="s">
        <v>1736</v>
      </c>
      <c r="C251" s="97" t="s">
        <v>1457</v>
      </c>
    </row>
    <row r="252" spans="1:3" ht="12.75">
      <c r="A252" s="90" t="s">
        <v>227</v>
      </c>
      <c r="B252" s="85" t="s">
        <v>1560</v>
      </c>
      <c r="C252" s="97" t="s">
        <v>1457</v>
      </c>
    </row>
    <row r="253" spans="1:3" ht="21">
      <c r="A253" s="89" t="s">
        <v>228</v>
      </c>
      <c r="B253" s="84" t="s">
        <v>1737</v>
      </c>
      <c r="C253" s="97" t="s">
        <v>1457</v>
      </c>
    </row>
    <row r="254" spans="1:3" ht="12.75">
      <c r="A254" s="90" t="s">
        <v>361</v>
      </c>
      <c r="B254" s="85" t="s">
        <v>1722</v>
      </c>
      <c r="C254" s="97" t="s">
        <v>1456</v>
      </c>
    </row>
    <row r="255" spans="1:3" ht="12.75">
      <c r="A255" s="90" t="s">
        <v>362</v>
      </c>
      <c r="B255" s="85" t="s">
        <v>1712</v>
      </c>
      <c r="C255" s="97" t="s">
        <v>1456</v>
      </c>
    </row>
    <row r="256" spans="1:3" ht="12.75">
      <c r="A256" s="90" t="s">
        <v>363</v>
      </c>
      <c r="B256" s="85" t="s">
        <v>1713</v>
      </c>
      <c r="C256" s="97" t="s">
        <v>1456</v>
      </c>
    </row>
    <row r="257" spans="1:3" ht="12.75">
      <c r="A257" s="90" t="s">
        <v>364</v>
      </c>
      <c r="B257" s="85" t="s">
        <v>1714</v>
      </c>
      <c r="C257" s="97" t="s">
        <v>1456</v>
      </c>
    </row>
    <row r="258" spans="1:3" ht="12.75">
      <c r="A258" s="90" t="s">
        <v>365</v>
      </c>
      <c r="B258" s="85" t="s">
        <v>1715</v>
      </c>
      <c r="C258" s="97" t="s">
        <v>1456</v>
      </c>
    </row>
    <row r="259" spans="1:3" ht="12.75">
      <c r="A259" s="90" t="s">
        <v>366</v>
      </c>
      <c r="B259" s="85" t="s">
        <v>1724</v>
      </c>
      <c r="C259" s="97" t="s">
        <v>1456</v>
      </c>
    </row>
    <row r="260" spans="1:3" ht="12.75">
      <c r="A260" s="90" t="s">
        <v>367</v>
      </c>
      <c r="B260" s="85" t="s">
        <v>1725</v>
      </c>
      <c r="C260" s="97" t="s">
        <v>1456</v>
      </c>
    </row>
    <row r="261" spans="1:3" ht="12.75">
      <c r="A261" s="90" t="s">
        <v>368</v>
      </c>
      <c r="B261" s="85" t="s">
        <v>1726</v>
      </c>
      <c r="C261" s="97" t="s">
        <v>1456</v>
      </c>
    </row>
    <row r="262" spans="1:3" ht="12.75">
      <c r="A262" s="90" t="s">
        <v>229</v>
      </c>
      <c r="B262" s="85" t="s">
        <v>1738</v>
      </c>
      <c r="C262" s="97" t="s">
        <v>1457</v>
      </c>
    </row>
    <row r="263" spans="1:3" ht="12.75">
      <c r="A263" s="90" t="s">
        <v>369</v>
      </c>
      <c r="B263" s="85" t="s">
        <v>1739</v>
      </c>
      <c r="C263" s="97" t="s">
        <v>1456</v>
      </c>
    </row>
    <row r="264" spans="1:3" ht="12.75">
      <c r="A264" s="90" t="s">
        <v>230</v>
      </c>
      <c r="B264" s="85" t="s">
        <v>1560</v>
      </c>
      <c r="C264" s="97" t="s">
        <v>1457</v>
      </c>
    </row>
    <row r="265" spans="1:3" ht="12.75">
      <c r="A265" s="89" t="s">
        <v>231</v>
      </c>
      <c r="B265" s="84" t="s">
        <v>1740</v>
      </c>
      <c r="C265" s="97" t="s">
        <v>1457</v>
      </c>
    </row>
    <row r="266" spans="1:3" ht="12.75">
      <c r="A266" s="90" t="s">
        <v>370</v>
      </c>
      <c r="B266" s="85" t="s">
        <v>1722</v>
      </c>
      <c r="C266" s="97" t="s">
        <v>1456</v>
      </c>
    </row>
    <row r="267" spans="1:3" ht="12.75">
      <c r="A267" s="90" t="s">
        <v>371</v>
      </c>
      <c r="B267" s="85" t="s">
        <v>1712</v>
      </c>
      <c r="C267" s="97" t="s">
        <v>1456</v>
      </c>
    </row>
    <row r="268" spans="1:3" ht="12.75">
      <c r="A268" s="90" t="s">
        <v>372</v>
      </c>
      <c r="B268" s="85" t="s">
        <v>1741</v>
      </c>
      <c r="C268" s="97" t="s">
        <v>1456</v>
      </c>
    </row>
    <row r="269" spans="1:3" ht="12.75">
      <c r="A269" s="90" t="s">
        <v>373</v>
      </c>
      <c r="B269" s="85" t="s">
        <v>1714</v>
      </c>
      <c r="C269" s="97" t="s">
        <v>1456</v>
      </c>
    </row>
    <row r="270" spans="1:3" ht="12.75">
      <c r="A270" s="90" t="s">
        <v>374</v>
      </c>
      <c r="B270" s="85" t="s">
        <v>1715</v>
      </c>
      <c r="C270" s="97" t="s">
        <v>1456</v>
      </c>
    </row>
    <row r="271" spans="1:3" ht="12.75">
      <c r="A271" s="90" t="s">
        <v>375</v>
      </c>
      <c r="B271" s="85" t="s">
        <v>1724</v>
      </c>
      <c r="C271" s="97" t="s">
        <v>1456</v>
      </c>
    </row>
    <row r="272" spans="1:3" ht="12.75">
      <c r="A272" s="90" t="s">
        <v>376</v>
      </c>
      <c r="B272" s="85" t="s">
        <v>1725</v>
      </c>
      <c r="C272" s="97" t="s">
        <v>1456</v>
      </c>
    </row>
    <row r="273" spans="1:3" ht="12.75">
      <c r="A273" s="90" t="s">
        <v>377</v>
      </c>
      <c r="B273" s="85" t="s">
        <v>1718</v>
      </c>
      <c r="C273" s="97" t="s">
        <v>1456</v>
      </c>
    </row>
    <row r="274" spans="1:3" ht="12.75">
      <c r="A274" s="90" t="s">
        <v>232</v>
      </c>
      <c r="B274" s="85" t="s">
        <v>1742</v>
      </c>
      <c r="C274" s="97" t="s">
        <v>1457</v>
      </c>
    </row>
    <row r="275" spans="1:3" ht="12.75">
      <c r="A275" s="90" t="s">
        <v>378</v>
      </c>
      <c r="B275" s="85" t="s">
        <v>1739</v>
      </c>
      <c r="C275" s="97" t="s">
        <v>1456</v>
      </c>
    </row>
    <row r="276" spans="1:3" ht="12.75">
      <c r="A276" s="90" t="s">
        <v>233</v>
      </c>
      <c r="B276" s="85" t="s">
        <v>1743</v>
      </c>
      <c r="C276" s="97" t="s">
        <v>1457</v>
      </c>
    </row>
    <row r="277" spans="1:3" ht="12.75">
      <c r="A277" s="90" t="s">
        <v>234</v>
      </c>
      <c r="B277" s="85" t="s">
        <v>1560</v>
      </c>
      <c r="C277" s="97" t="s">
        <v>1457</v>
      </c>
    </row>
    <row r="278" spans="1:3" ht="12.75">
      <c r="A278" s="89" t="s">
        <v>235</v>
      </c>
      <c r="B278" s="84" t="s">
        <v>1744</v>
      </c>
      <c r="C278" s="97" t="s">
        <v>1457</v>
      </c>
    </row>
    <row r="279" spans="1:3" ht="12.75">
      <c r="A279" s="90" t="s">
        <v>379</v>
      </c>
      <c r="B279" s="85" t="s">
        <v>1722</v>
      </c>
      <c r="C279" s="97" t="s">
        <v>1456</v>
      </c>
    </row>
    <row r="280" spans="1:3" ht="12.75">
      <c r="A280" s="90" t="s">
        <v>380</v>
      </c>
      <c r="B280" s="85" t="s">
        <v>1712</v>
      </c>
      <c r="C280" s="97" t="s">
        <v>1456</v>
      </c>
    </row>
    <row r="281" spans="1:3" ht="12.75">
      <c r="A281" s="90" t="s">
        <v>381</v>
      </c>
      <c r="B281" s="85" t="s">
        <v>1745</v>
      </c>
      <c r="C281" s="97" t="s">
        <v>1456</v>
      </c>
    </row>
    <row r="282" spans="1:3" ht="12.75">
      <c r="A282" s="90" t="s">
        <v>382</v>
      </c>
      <c r="B282" s="85" t="s">
        <v>1714</v>
      </c>
      <c r="C282" s="97" t="s">
        <v>1456</v>
      </c>
    </row>
    <row r="283" spans="1:3" ht="12.75">
      <c r="A283" s="90" t="s">
        <v>383</v>
      </c>
      <c r="B283" s="85" t="s">
        <v>1746</v>
      </c>
      <c r="C283" s="97" t="s">
        <v>1456</v>
      </c>
    </row>
    <row r="284" spans="1:3" ht="12.75">
      <c r="A284" s="90" t="s">
        <v>384</v>
      </c>
      <c r="B284" s="85" t="s">
        <v>1724</v>
      </c>
      <c r="C284" s="97" t="s">
        <v>1456</v>
      </c>
    </row>
    <row r="285" spans="1:3" ht="12.75">
      <c r="A285" s="90" t="s">
        <v>385</v>
      </c>
      <c r="B285" s="85" t="s">
        <v>1725</v>
      </c>
      <c r="C285" s="97" t="s">
        <v>1456</v>
      </c>
    </row>
    <row r="286" spans="1:3" ht="12.75">
      <c r="A286" s="90" t="s">
        <v>386</v>
      </c>
      <c r="B286" s="85" t="s">
        <v>1726</v>
      </c>
      <c r="C286" s="97" t="s">
        <v>1456</v>
      </c>
    </row>
    <row r="287" spans="1:3" ht="12.75">
      <c r="A287" s="90" t="s">
        <v>236</v>
      </c>
      <c r="B287" s="85" t="s">
        <v>1747</v>
      </c>
      <c r="C287" s="97" t="s">
        <v>1457</v>
      </c>
    </row>
    <row r="288" spans="1:3" ht="12.75">
      <c r="A288" s="90" t="s">
        <v>237</v>
      </c>
      <c r="B288" s="85" t="s">
        <v>1497</v>
      </c>
      <c r="C288" s="97" t="s">
        <v>1457</v>
      </c>
    </row>
    <row r="289" spans="1:3" ht="12.75">
      <c r="A289" s="89" t="s">
        <v>238</v>
      </c>
      <c r="B289" s="84" t="s">
        <v>1748</v>
      </c>
      <c r="C289" s="97" t="s">
        <v>1457</v>
      </c>
    </row>
    <row r="290" spans="1:3" ht="12.75">
      <c r="A290" s="90" t="s">
        <v>387</v>
      </c>
      <c r="B290" s="85" t="s">
        <v>1722</v>
      </c>
      <c r="C290" s="97" t="s">
        <v>1456</v>
      </c>
    </row>
    <row r="291" spans="1:3" ht="12.75">
      <c r="A291" s="90" t="s">
        <v>388</v>
      </c>
      <c r="B291" s="85" t="s">
        <v>1712</v>
      </c>
      <c r="C291" s="97" t="s">
        <v>1456</v>
      </c>
    </row>
    <row r="292" spans="1:3" ht="12.75">
      <c r="A292" s="90" t="s">
        <v>389</v>
      </c>
      <c r="B292" s="85" t="s">
        <v>1713</v>
      </c>
      <c r="C292" s="97" t="s">
        <v>1456</v>
      </c>
    </row>
    <row r="293" spans="1:3" ht="12.75">
      <c r="A293" s="90" t="s">
        <v>390</v>
      </c>
      <c r="B293" s="85" t="s">
        <v>1714</v>
      </c>
      <c r="C293" s="97" t="s">
        <v>1456</v>
      </c>
    </row>
    <row r="294" spans="1:3" ht="12.75">
      <c r="A294" s="90" t="s">
        <v>391</v>
      </c>
      <c r="B294" s="85" t="s">
        <v>1715</v>
      </c>
      <c r="C294" s="97" t="s">
        <v>1456</v>
      </c>
    </row>
    <row r="295" spans="1:3" ht="12.75">
      <c r="A295" s="90" t="s">
        <v>392</v>
      </c>
      <c r="B295" s="85" t="s">
        <v>1724</v>
      </c>
      <c r="C295" s="97" t="s">
        <v>1456</v>
      </c>
    </row>
    <row r="296" spans="1:3" ht="12.75">
      <c r="A296" s="90" t="s">
        <v>393</v>
      </c>
      <c r="B296" s="85" t="s">
        <v>1725</v>
      </c>
      <c r="C296" s="97" t="s">
        <v>1456</v>
      </c>
    </row>
    <row r="297" spans="1:3" ht="12.75">
      <c r="A297" s="90" t="s">
        <v>394</v>
      </c>
      <c r="B297" s="85" t="s">
        <v>1735</v>
      </c>
      <c r="C297" s="97" t="s">
        <v>1456</v>
      </c>
    </row>
    <row r="298" spans="1:3" ht="12.75">
      <c r="A298" s="90" t="s">
        <v>239</v>
      </c>
      <c r="B298" s="85" t="s">
        <v>1749</v>
      </c>
      <c r="C298" s="97" t="s">
        <v>1457</v>
      </c>
    </row>
    <row r="299" spans="1:3" ht="12.75">
      <c r="A299" s="90" t="s">
        <v>240</v>
      </c>
      <c r="B299" s="85" t="s">
        <v>1497</v>
      </c>
      <c r="C299" s="97" t="s">
        <v>1457</v>
      </c>
    </row>
    <row r="300" spans="1:3" ht="21">
      <c r="A300" s="89" t="s">
        <v>241</v>
      </c>
      <c r="B300" s="84" t="s">
        <v>1750</v>
      </c>
      <c r="C300" s="97" t="s">
        <v>1457</v>
      </c>
    </row>
    <row r="301" spans="1:3" ht="12.75">
      <c r="A301" s="89" t="s">
        <v>242</v>
      </c>
      <c r="B301" s="84" t="s">
        <v>1751</v>
      </c>
      <c r="C301" s="97" t="s">
        <v>1457</v>
      </c>
    </row>
    <row r="302" spans="1:3" ht="12.75">
      <c r="A302" s="90" t="s">
        <v>395</v>
      </c>
      <c r="B302" s="85" t="s">
        <v>1752</v>
      </c>
      <c r="C302" s="97" t="s">
        <v>1456</v>
      </c>
    </row>
    <row r="303" spans="1:3" ht="12.75">
      <c r="A303" s="90" t="s">
        <v>243</v>
      </c>
      <c r="B303" s="85" t="s">
        <v>1753</v>
      </c>
      <c r="C303" s="97" t="s">
        <v>1457</v>
      </c>
    </row>
    <row r="304" spans="1:3" ht="12.75">
      <c r="A304" s="90" t="s">
        <v>396</v>
      </c>
      <c r="B304" s="85" t="s">
        <v>1754</v>
      </c>
      <c r="C304" s="97" t="s">
        <v>1456</v>
      </c>
    </row>
    <row r="305" spans="1:3" ht="12.75">
      <c r="A305" s="90" t="s">
        <v>244</v>
      </c>
      <c r="B305" s="85" t="s">
        <v>1755</v>
      </c>
      <c r="C305" s="97" t="s">
        <v>1457</v>
      </c>
    </row>
    <row r="306" spans="1:3" ht="12.75">
      <c r="A306" s="90" t="s">
        <v>397</v>
      </c>
      <c r="B306" s="85" t="s">
        <v>1756</v>
      </c>
      <c r="C306" s="97" t="s">
        <v>1456</v>
      </c>
    </row>
    <row r="307" spans="1:3" ht="12.75">
      <c r="A307" s="90" t="s">
        <v>245</v>
      </c>
      <c r="B307" s="85" t="s">
        <v>1757</v>
      </c>
      <c r="C307" s="97" t="s">
        <v>1457</v>
      </c>
    </row>
    <row r="308" spans="1:3" ht="12.75">
      <c r="A308" s="90" t="s">
        <v>398</v>
      </c>
      <c r="B308" s="85" t="s">
        <v>1758</v>
      </c>
      <c r="C308" s="97" t="s">
        <v>1456</v>
      </c>
    </row>
    <row r="309" spans="1:3" ht="12.75">
      <c r="A309" s="90" t="s">
        <v>246</v>
      </c>
      <c r="B309" s="85" t="s">
        <v>1759</v>
      </c>
      <c r="C309" s="97" t="s">
        <v>1457</v>
      </c>
    </row>
    <row r="310" spans="1:3" ht="12.75">
      <c r="A310" s="90" t="s">
        <v>399</v>
      </c>
      <c r="B310" s="85" t="s">
        <v>1760</v>
      </c>
      <c r="C310" s="97" t="s">
        <v>1456</v>
      </c>
    </row>
    <row r="311" spans="1:3" ht="12.75">
      <c r="A311" s="90" t="s">
        <v>247</v>
      </c>
      <c r="B311" s="85" t="s">
        <v>1761</v>
      </c>
      <c r="C311" s="97" t="s">
        <v>1457</v>
      </c>
    </row>
    <row r="312" spans="1:3" ht="12.75">
      <c r="A312" s="90" t="s">
        <v>400</v>
      </c>
      <c r="B312" s="85" t="s">
        <v>1762</v>
      </c>
      <c r="C312" s="97" t="s">
        <v>1456</v>
      </c>
    </row>
    <row r="313" spans="1:3" ht="12.75">
      <c r="A313" s="90" t="s">
        <v>248</v>
      </c>
      <c r="B313" s="85" t="s">
        <v>1560</v>
      </c>
      <c r="C313" s="97" t="s">
        <v>1457</v>
      </c>
    </row>
    <row r="314" spans="1:3" ht="12.75">
      <c r="A314" s="89" t="s">
        <v>249</v>
      </c>
      <c r="B314" s="84" t="s">
        <v>1763</v>
      </c>
      <c r="C314" s="97" t="s">
        <v>1457</v>
      </c>
    </row>
    <row r="315" spans="1:3" ht="12.75">
      <c r="A315" s="90" t="s">
        <v>250</v>
      </c>
      <c r="B315" s="85" t="s">
        <v>1764</v>
      </c>
      <c r="C315" s="97" t="s">
        <v>1457</v>
      </c>
    </row>
    <row r="316" spans="1:3" ht="12.75">
      <c r="A316" s="90" t="s">
        <v>251</v>
      </c>
      <c r="B316" s="85" t="s">
        <v>1765</v>
      </c>
      <c r="C316" s="97" t="s">
        <v>1457</v>
      </c>
    </row>
    <row r="317" spans="1:3" ht="12.75">
      <c r="A317" s="90" t="s">
        <v>252</v>
      </c>
      <c r="B317" s="85" t="s">
        <v>1766</v>
      </c>
      <c r="C317" s="97" t="s">
        <v>1457</v>
      </c>
    </row>
    <row r="318" spans="1:3" ht="12.75">
      <c r="A318" s="90" t="s">
        <v>253</v>
      </c>
      <c r="B318" s="85" t="s">
        <v>1560</v>
      </c>
      <c r="C318" s="97" t="s">
        <v>1457</v>
      </c>
    </row>
    <row r="319" spans="1:3" ht="12.75">
      <c r="A319" s="89" t="s">
        <v>254</v>
      </c>
      <c r="B319" s="84" t="s">
        <v>1767</v>
      </c>
      <c r="C319" s="97" t="s">
        <v>1457</v>
      </c>
    </row>
    <row r="320" spans="1:3" ht="12.75">
      <c r="A320" s="90" t="s">
        <v>255</v>
      </c>
      <c r="B320" s="85" t="s">
        <v>1768</v>
      </c>
      <c r="C320" s="97" t="s">
        <v>1457</v>
      </c>
    </row>
    <row r="321" spans="1:3" ht="12.75">
      <c r="A321" s="90" t="s">
        <v>256</v>
      </c>
      <c r="B321" s="85" t="s">
        <v>1769</v>
      </c>
      <c r="C321" s="97" t="s">
        <v>1457</v>
      </c>
    </row>
    <row r="322" spans="1:3" ht="12.75">
      <c r="A322" s="90" t="s">
        <v>401</v>
      </c>
      <c r="B322" s="85" t="s">
        <v>1770</v>
      </c>
      <c r="C322" s="97" t="s">
        <v>1456</v>
      </c>
    </row>
    <row r="323" spans="1:3" ht="12.75">
      <c r="A323" s="90" t="s">
        <v>257</v>
      </c>
      <c r="B323" s="85" t="s">
        <v>1771</v>
      </c>
      <c r="C323" s="97" t="s">
        <v>1457</v>
      </c>
    </row>
    <row r="324" spans="1:3" ht="12.75">
      <c r="A324" s="90" t="s">
        <v>402</v>
      </c>
      <c r="B324" s="85" t="s">
        <v>1772</v>
      </c>
      <c r="C324" s="97" t="s">
        <v>1456</v>
      </c>
    </row>
    <row r="325" spans="1:3" ht="12.75">
      <c r="A325" s="90" t="s">
        <v>258</v>
      </c>
      <c r="B325" s="85" t="s">
        <v>1773</v>
      </c>
      <c r="C325" s="97" t="s">
        <v>1457</v>
      </c>
    </row>
    <row r="326" spans="1:3" ht="12.75">
      <c r="A326" s="90" t="s">
        <v>403</v>
      </c>
      <c r="B326" s="85" t="s">
        <v>1774</v>
      </c>
      <c r="C326" s="97" t="s">
        <v>1456</v>
      </c>
    </row>
    <row r="327" spans="1:3" ht="12.75">
      <c r="A327" s="90" t="s">
        <v>404</v>
      </c>
      <c r="B327" s="85" t="s">
        <v>1775</v>
      </c>
      <c r="C327" s="97" t="s">
        <v>1456</v>
      </c>
    </row>
    <row r="328" spans="1:3" ht="12.75">
      <c r="A328" s="90" t="s">
        <v>259</v>
      </c>
      <c r="B328" s="85" t="s">
        <v>1776</v>
      </c>
      <c r="C328" s="97" t="s">
        <v>1457</v>
      </c>
    </row>
    <row r="329" spans="1:3" ht="12.75">
      <c r="A329" s="90" t="s">
        <v>405</v>
      </c>
      <c r="B329" s="85" t="s">
        <v>1777</v>
      </c>
      <c r="C329" s="97" t="s">
        <v>1456</v>
      </c>
    </row>
    <row r="330" spans="1:3" ht="12.75">
      <c r="A330" s="90" t="s">
        <v>260</v>
      </c>
      <c r="B330" s="85" t="s">
        <v>1497</v>
      </c>
      <c r="C330" s="97" t="s">
        <v>1457</v>
      </c>
    </row>
    <row r="331" spans="1:3" ht="12.75">
      <c r="A331" s="89" t="s">
        <v>261</v>
      </c>
      <c r="B331" s="84" t="s">
        <v>1778</v>
      </c>
      <c r="C331" s="97" t="s">
        <v>1457</v>
      </c>
    </row>
    <row r="332" spans="1:3" ht="12.75">
      <c r="A332" s="90" t="s">
        <v>406</v>
      </c>
      <c r="B332" s="85" t="s">
        <v>1779</v>
      </c>
      <c r="C332" s="97" t="s">
        <v>1456</v>
      </c>
    </row>
    <row r="333" spans="1:3" ht="12.75">
      <c r="A333" s="90" t="s">
        <v>262</v>
      </c>
      <c r="B333" s="85" t="s">
        <v>1780</v>
      </c>
      <c r="C333" s="97" t="s">
        <v>1457</v>
      </c>
    </row>
    <row r="334" spans="1:3" ht="12.75">
      <c r="A334" s="90" t="s">
        <v>407</v>
      </c>
      <c r="B334" s="85" t="s">
        <v>1781</v>
      </c>
      <c r="C334" s="97" t="s">
        <v>1456</v>
      </c>
    </row>
    <row r="335" spans="1:3" ht="12.75">
      <c r="A335" s="90" t="s">
        <v>263</v>
      </c>
      <c r="B335" s="85" t="s">
        <v>1782</v>
      </c>
      <c r="C335" s="97" t="s">
        <v>1457</v>
      </c>
    </row>
    <row r="336" spans="1:3" ht="12.75">
      <c r="A336" s="90" t="s">
        <v>408</v>
      </c>
      <c r="B336" s="85" t="s">
        <v>1783</v>
      </c>
      <c r="C336" s="97" t="s">
        <v>1456</v>
      </c>
    </row>
    <row r="337" spans="1:3" ht="12.75">
      <c r="A337" s="90" t="s">
        <v>264</v>
      </c>
      <c r="B337" s="85" t="s">
        <v>1784</v>
      </c>
      <c r="C337" s="97" t="s">
        <v>1457</v>
      </c>
    </row>
    <row r="338" spans="1:3" ht="12.75">
      <c r="A338" s="90" t="s">
        <v>409</v>
      </c>
      <c r="B338" s="85" t="s">
        <v>1785</v>
      </c>
      <c r="C338" s="97" t="s">
        <v>1456</v>
      </c>
    </row>
    <row r="339" spans="1:3" ht="12.75">
      <c r="A339" s="90" t="s">
        <v>265</v>
      </c>
      <c r="B339" s="85" t="s">
        <v>1786</v>
      </c>
      <c r="C339" s="97" t="s">
        <v>1457</v>
      </c>
    </row>
    <row r="340" spans="1:3" ht="12.75">
      <c r="A340" s="90" t="s">
        <v>410</v>
      </c>
      <c r="B340" s="85" t="s">
        <v>1787</v>
      </c>
      <c r="C340" s="97" t="s">
        <v>1456</v>
      </c>
    </row>
    <row r="341" spans="1:3" ht="12.75">
      <c r="A341" s="90" t="s">
        <v>266</v>
      </c>
      <c r="B341" s="85" t="s">
        <v>1497</v>
      </c>
      <c r="C341" s="97" t="s">
        <v>1457</v>
      </c>
    </row>
    <row r="342" spans="1:3" ht="12.75">
      <c r="A342" s="89" t="s">
        <v>267</v>
      </c>
      <c r="B342" s="84" t="s">
        <v>1788</v>
      </c>
      <c r="C342" s="97" t="s">
        <v>1457</v>
      </c>
    </row>
    <row r="343" spans="1:3" ht="12.75">
      <c r="A343" s="90" t="s">
        <v>411</v>
      </c>
      <c r="B343" s="85" t="s">
        <v>1789</v>
      </c>
      <c r="C343" s="97" t="s">
        <v>1456</v>
      </c>
    </row>
    <row r="344" spans="1:3" ht="12.75">
      <c r="A344" s="89" t="s">
        <v>268</v>
      </c>
      <c r="B344" s="84" t="s">
        <v>1790</v>
      </c>
      <c r="C344" s="97" t="s">
        <v>1457</v>
      </c>
    </row>
    <row r="345" spans="1:3" ht="12.75">
      <c r="A345" s="89" t="s">
        <v>269</v>
      </c>
      <c r="B345" s="84" t="s">
        <v>1791</v>
      </c>
      <c r="C345" s="97" t="s">
        <v>1457</v>
      </c>
    </row>
    <row r="346" spans="1:3" ht="12.75">
      <c r="A346" s="90" t="s">
        <v>412</v>
      </c>
      <c r="B346" s="85" t="s">
        <v>1792</v>
      </c>
      <c r="C346" s="97" t="s">
        <v>1456</v>
      </c>
    </row>
    <row r="347" spans="1:3" ht="12.75">
      <c r="A347" s="90" t="s">
        <v>413</v>
      </c>
      <c r="B347" s="85" t="s">
        <v>1793</v>
      </c>
      <c r="C347" s="97" t="s">
        <v>1456</v>
      </c>
    </row>
    <row r="348" spans="1:3" ht="12.75">
      <c r="A348" s="90" t="s">
        <v>414</v>
      </c>
      <c r="B348" s="85" t="s">
        <v>1794</v>
      </c>
      <c r="C348" s="97" t="s">
        <v>1456</v>
      </c>
    </row>
    <row r="349" spans="1:3" ht="12.75">
      <c r="A349" s="90" t="s">
        <v>415</v>
      </c>
      <c r="B349" s="85" t="s">
        <v>1795</v>
      </c>
      <c r="C349" s="97" t="s">
        <v>1456</v>
      </c>
    </row>
    <row r="350" spans="1:3" ht="12.75">
      <c r="A350" s="90" t="s">
        <v>416</v>
      </c>
      <c r="B350" s="85" t="s">
        <v>1796</v>
      </c>
      <c r="C350" s="97" t="s">
        <v>1456</v>
      </c>
    </row>
    <row r="351" spans="1:3" ht="12.75">
      <c r="A351" s="90" t="s">
        <v>417</v>
      </c>
      <c r="B351" s="85" t="s">
        <v>1797</v>
      </c>
      <c r="C351" s="97" t="s">
        <v>1456</v>
      </c>
    </row>
    <row r="352" spans="1:3" ht="12.75">
      <c r="A352" s="90" t="s">
        <v>270</v>
      </c>
      <c r="B352" s="85" t="s">
        <v>1798</v>
      </c>
      <c r="C352" s="97" t="s">
        <v>1457</v>
      </c>
    </row>
    <row r="353" spans="1:3" ht="12.75">
      <c r="A353" s="90" t="s">
        <v>271</v>
      </c>
      <c r="B353" s="85" t="s">
        <v>1799</v>
      </c>
      <c r="C353" s="97" t="s">
        <v>1457</v>
      </c>
    </row>
    <row r="354" spans="1:3" ht="12.75">
      <c r="A354" s="90" t="s">
        <v>272</v>
      </c>
      <c r="B354" s="85" t="s">
        <v>1800</v>
      </c>
      <c r="C354" s="97" t="s">
        <v>1457</v>
      </c>
    </row>
    <row r="355" spans="1:3" ht="12.75">
      <c r="A355" s="90" t="s">
        <v>418</v>
      </c>
      <c r="B355" s="85" t="s">
        <v>1801</v>
      </c>
      <c r="C355" s="97" t="s">
        <v>1456</v>
      </c>
    </row>
    <row r="356" spans="1:3" ht="12.75">
      <c r="A356" s="90" t="s">
        <v>273</v>
      </c>
      <c r="B356" s="85" t="s">
        <v>1802</v>
      </c>
      <c r="C356" s="97" t="s">
        <v>1457</v>
      </c>
    </row>
    <row r="357" spans="1:3" ht="12.75">
      <c r="A357" s="90" t="s">
        <v>419</v>
      </c>
      <c r="B357" s="85" t="s">
        <v>1803</v>
      </c>
      <c r="C357" s="97" t="s">
        <v>1456</v>
      </c>
    </row>
    <row r="358" spans="1:3" ht="12.75">
      <c r="A358" s="90" t="s">
        <v>274</v>
      </c>
      <c r="B358" s="85" t="s">
        <v>1560</v>
      </c>
      <c r="C358" s="97" t="s">
        <v>1457</v>
      </c>
    </row>
    <row r="359" spans="1:3" ht="12.75">
      <c r="A359" s="89" t="s">
        <v>420</v>
      </c>
      <c r="B359" s="84" t="s">
        <v>1804</v>
      </c>
      <c r="C359" s="97" t="s">
        <v>1457</v>
      </c>
    </row>
    <row r="360" spans="1:3" ht="12.75">
      <c r="A360" s="89" t="s">
        <v>421</v>
      </c>
      <c r="B360" s="84" t="s">
        <v>1805</v>
      </c>
      <c r="C360" s="97" t="s">
        <v>1457</v>
      </c>
    </row>
    <row r="361" spans="1:3" ht="12.75">
      <c r="A361" s="90" t="s">
        <v>422</v>
      </c>
      <c r="B361" s="85" t="s">
        <v>1806</v>
      </c>
      <c r="C361" s="97" t="s">
        <v>1457</v>
      </c>
    </row>
    <row r="362" spans="1:3" ht="12.75">
      <c r="A362" s="90" t="s">
        <v>423</v>
      </c>
      <c r="B362" s="85" t="s">
        <v>1807</v>
      </c>
      <c r="C362" s="97" t="s">
        <v>1457</v>
      </c>
    </row>
    <row r="363" spans="1:3" ht="12.75">
      <c r="A363" s="90" t="s">
        <v>424</v>
      </c>
      <c r="B363" s="85" t="s">
        <v>1808</v>
      </c>
      <c r="C363" s="97" t="s">
        <v>1457</v>
      </c>
    </row>
    <row r="364" spans="1:3" ht="12.75">
      <c r="A364" s="90" t="s">
        <v>425</v>
      </c>
      <c r="B364" s="85" t="s">
        <v>1809</v>
      </c>
      <c r="C364" s="97" t="s">
        <v>1456</v>
      </c>
    </row>
    <row r="365" spans="1:3" ht="12.75">
      <c r="A365" s="90" t="s">
        <v>426</v>
      </c>
      <c r="B365" s="85" t="s">
        <v>1810</v>
      </c>
      <c r="C365" s="97" t="s">
        <v>1457</v>
      </c>
    </row>
    <row r="366" spans="1:3" ht="12.75">
      <c r="A366" s="90" t="s">
        <v>427</v>
      </c>
      <c r="B366" s="85" t="s">
        <v>1811</v>
      </c>
      <c r="C366" s="97" t="s">
        <v>1457</v>
      </c>
    </row>
    <row r="367" spans="1:3" ht="12.75">
      <c r="A367" s="90" t="s">
        <v>428</v>
      </c>
      <c r="B367" s="85" t="s">
        <v>1812</v>
      </c>
      <c r="C367" s="97" t="s">
        <v>1456</v>
      </c>
    </row>
    <row r="368" spans="1:3" ht="12.75">
      <c r="A368" s="90" t="s">
        <v>429</v>
      </c>
      <c r="B368" s="85" t="s">
        <v>1813</v>
      </c>
      <c r="C368" s="97" t="s">
        <v>1456</v>
      </c>
    </row>
    <row r="369" spans="1:3" ht="12.75">
      <c r="A369" s="90" t="s">
        <v>430</v>
      </c>
      <c r="B369" s="85" t="s">
        <v>1814</v>
      </c>
      <c r="C369" s="97" t="s">
        <v>1456</v>
      </c>
    </row>
    <row r="370" spans="1:3" ht="12.75">
      <c r="A370" s="90" t="s">
        <v>431</v>
      </c>
      <c r="B370" s="85" t="s">
        <v>1815</v>
      </c>
      <c r="C370" s="97" t="s">
        <v>1457</v>
      </c>
    </row>
    <row r="371" spans="1:3" ht="12.75">
      <c r="A371" s="90" t="s">
        <v>432</v>
      </c>
      <c r="B371" s="85" t="s">
        <v>1816</v>
      </c>
      <c r="C371" s="97" t="s">
        <v>1456</v>
      </c>
    </row>
    <row r="372" spans="1:3" ht="12.75">
      <c r="A372" s="90" t="s">
        <v>433</v>
      </c>
      <c r="B372" s="85" t="s">
        <v>1817</v>
      </c>
      <c r="C372" s="97" t="s">
        <v>1457</v>
      </c>
    </row>
    <row r="373" spans="1:3" ht="12.75">
      <c r="A373" s="90" t="s">
        <v>434</v>
      </c>
      <c r="B373" s="85" t="s">
        <v>1818</v>
      </c>
      <c r="C373" s="97" t="s">
        <v>1456</v>
      </c>
    </row>
    <row r="374" spans="1:3" ht="12.75">
      <c r="A374" s="90" t="s">
        <v>435</v>
      </c>
      <c r="B374" s="85" t="s">
        <v>1819</v>
      </c>
      <c r="C374" s="97" t="s">
        <v>1457</v>
      </c>
    </row>
    <row r="375" spans="1:3" ht="12.75">
      <c r="A375" s="90" t="s">
        <v>436</v>
      </c>
      <c r="B375" s="85" t="s">
        <v>1718</v>
      </c>
      <c r="C375" s="97" t="s">
        <v>1456</v>
      </c>
    </row>
    <row r="376" spans="1:3" ht="12.75">
      <c r="A376" s="90" t="s">
        <v>437</v>
      </c>
      <c r="B376" s="85" t="s">
        <v>1820</v>
      </c>
      <c r="C376" s="97" t="s">
        <v>1457</v>
      </c>
    </row>
    <row r="377" spans="1:3" ht="12.75">
      <c r="A377" s="90" t="s">
        <v>438</v>
      </c>
      <c r="B377" s="85" t="s">
        <v>1821</v>
      </c>
      <c r="C377" s="97" t="s">
        <v>1456</v>
      </c>
    </row>
    <row r="378" spans="1:3" ht="12.75">
      <c r="A378" s="90" t="s">
        <v>439</v>
      </c>
      <c r="B378" s="85" t="s">
        <v>1822</v>
      </c>
      <c r="C378" s="97" t="s">
        <v>1457</v>
      </c>
    </row>
    <row r="379" spans="1:3" ht="12.75">
      <c r="A379" s="90" t="s">
        <v>440</v>
      </c>
      <c r="B379" s="85" t="s">
        <v>1823</v>
      </c>
      <c r="C379" s="97" t="s">
        <v>1457</v>
      </c>
    </row>
    <row r="380" spans="1:3" ht="12.75">
      <c r="A380" s="90" t="s">
        <v>441</v>
      </c>
      <c r="B380" s="85" t="s">
        <v>1824</v>
      </c>
      <c r="C380" s="97" t="s">
        <v>1457</v>
      </c>
    </row>
    <row r="381" spans="1:3" ht="12.75">
      <c r="A381" s="90" t="s">
        <v>442</v>
      </c>
      <c r="B381" s="85" t="s">
        <v>1825</v>
      </c>
      <c r="C381" s="97" t="s">
        <v>1457</v>
      </c>
    </row>
    <row r="382" spans="1:3" ht="12.75">
      <c r="A382" s="90" t="s">
        <v>443</v>
      </c>
      <c r="B382" s="85" t="s">
        <v>1497</v>
      </c>
      <c r="C382" s="97" t="s">
        <v>1457</v>
      </c>
    </row>
    <row r="383" spans="1:3" ht="12.75">
      <c r="A383" s="89" t="s">
        <v>444</v>
      </c>
      <c r="B383" s="84" t="s">
        <v>1826</v>
      </c>
      <c r="C383" s="97" t="s">
        <v>1457</v>
      </c>
    </row>
    <row r="384" spans="1:3" ht="12.75">
      <c r="A384" s="90" t="s">
        <v>445</v>
      </c>
      <c r="B384" s="85" t="s">
        <v>1827</v>
      </c>
      <c r="C384" s="97" t="s">
        <v>1457</v>
      </c>
    </row>
    <row r="385" spans="1:3" ht="12.75">
      <c r="A385" s="90" t="s">
        <v>446</v>
      </c>
      <c r="B385" s="85" t="s">
        <v>1828</v>
      </c>
      <c r="C385" s="97" t="s">
        <v>1457</v>
      </c>
    </row>
    <row r="386" spans="1:3" ht="12.75">
      <c r="A386" s="90" t="s">
        <v>447</v>
      </c>
      <c r="B386" s="85" t="s">
        <v>1829</v>
      </c>
      <c r="C386" s="97" t="s">
        <v>1456</v>
      </c>
    </row>
    <row r="387" spans="1:3" ht="12.75">
      <c r="A387" s="90" t="s">
        <v>448</v>
      </c>
      <c r="B387" s="85" t="s">
        <v>1830</v>
      </c>
      <c r="C387" s="97" t="s">
        <v>1457</v>
      </c>
    </row>
    <row r="388" spans="1:3" ht="12.75">
      <c r="A388" s="90" t="s">
        <v>449</v>
      </c>
      <c r="B388" s="85" t="s">
        <v>1831</v>
      </c>
      <c r="C388" s="97" t="s">
        <v>1457</v>
      </c>
    </row>
    <row r="389" spans="1:3" ht="12.75">
      <c r="A389" s="90" t="s">
        <v>450</v>
      </c>
      <c r="B389" s="85" t="s">
        <v>1832</v>
      </c>
      <c r="C389" s="97" t="s">
        <v>1456</v>
      </c>
    </row>
    <row r="390" spans="1:3" ht="12.75">
      <c r="A390" s="90" t="s">
        <v>451</v>
      </c>
      <c r="B390" s="85" t="s">
        <v>1833</v>
      </c>
      <c r="C390" s="97" t="s">
        <v>1457</v>
      </c>
    </row>
    <row r="391" spans="1:3" ht="12.75">
      <c r="A391" s="90" t="s">
        <v>452</v>
      </c>
      <c r="B391" s="85" t="s">
        <v>1834</v>
      </c>
      <c r="C391" s="97" t="s">
        <v>1456</v>
      </c>
    </row>
    <row r="392" spans="1:3" ht="12.75">
      <c r="A392" s="90" t="s">
        <v>453</v>
      </c>
      <c r="B392" s="85" t="s">
        <v>1835</v>
      </c>
      <c r="C392" s="97" t="s">
        <v>1457</v>
      </c>
    </row>
    <row r="393" spans="1:3" ht="12.75">
      <c r="A393" s="90" t="s">
        <v>454</v>
      </c>
      <c r="B393" s="85" t="s">
        <v>1836</v>
      </c>
      <c r="C393" s="97" t="s">
        <v>1457</v>
      </c>
    </row>
    <row r="394" spans="1:3" ht="12.75">
      <c r="A394" s="90" t="s">
        <v>455</v>
      </c>
      <c r="B394" s="85" t="s">
        <v>1560</v>
      </c>
      <c r="C394" s="97" t="s">
        <v>1457</v>
      </c>
    </row>
    <row r="395" spans="1:3" ht="12.75">
      <c r="A395" s="89" t="s">
        <v>456</v>
      </c>
      <c r="B395" s="84" t="s">
        <v>1837</v>
      </c>
      <c r="C395" s="97" t="s">
        <v>1457</v>
      </c>
    </row>
    <row r="396" spans="1:3" ht="12.75">
      <c r="A396" s="90" t="s">
        <v>457</v>
      </c>
      <c r="B396" s="85" t="s">
        <v>1838</v>
      </c>
      <c r="C396" s="97" t="s">
        <v>1457</v>
      </c>
    </row>
    <row r="397" spans="1:3" ht="12.75">
      <c r="A397" s="90" t="s">
        <v>458</v>
      </c>
      <c r="B397" s="85" t="s">
        <v>1839</v>
      </c>
      <c r="C397" s="97" t="s">
        <v>1456</v>
      </c>
    </row>
    <row r="398" spans="1:3" ht="12.75">
      <c r="A398" s="90" t="s">
        <v>459</v>
      </c>
      <c r="B398" s="85" t="s">
        <v>1840</v>
      </c>
      <c r="C398" s="97" t="s">
        <v>1457</v>
      </c>
    </row>
    <row r="399" spans="1:3" ht="12.75">
      <c r="A399" s="90" t="s">
        <v>460</v>
      </c>
      <c r="B399" s="85" t="s">
        <v>1841</v>
      </c>
      <c r="C399" s="97" t="s">
        <v>1456</v>
      </c>
    </row>
    <row r="400" spans="1:3" ht="12.75">
      <c r="A400" s="90" t="s">
        <v>461</v>
      </c>
      <c r="B400" s="85" t="s">
        <v>1842</v>
      </c>
      <c r="C400" s="97" t="s">
        <v>1456</v>
      </c>
    </row>
    <row r="401" spans="1:3" ht="12.75">
      <c r="A401" s="90" t="s">
        <v>462</v>
      </c>
      <c r="B401" s="85" t="s">
        <v>1843</v>
      </c>
      <c r="C401" s="97" t="s">
        <v>1456</v>
      </c>
    </row>
    <row r="402" spans="1:3" ht="12.75">
      <c r="A402" s="90" t="s">
        <v>463</v>
      </c>
      <c r="B402" s="85" t="s">
        <v>1844</v>
      </c>
      <c r="C402" s="97" t="s">
        <v>1457</v>
      </c>
    </row>
    <row r="403" spans="1:3" ht="12.75">
      <c r="A403" s="90" t="s">
        <v>464</v>
      </c>
      <c r="B403" s="85" t="s">
        <v>1845</v>
      </c>
      <c r="C403" s="97" t="s">
        <v>1456</v>
      </c>
    </row>
    <row r="404" spans="1:3" ht="12.75">
      <c r="A404" s="90" t="s">
        <v>465</v>
      </c>
      <c r="B404" s="85" t="s">
        <v>1846</v>
      </c>
      <c r="C404" s="97" t="s">
        <v>1457</v>
      </c>
    </row>
    <row r="405" spans="1:3" ht="12.75">
      <c r="A405" s="90" t="s">
        <v>466</v>
      </c>
      <c r="B405" s="85" t="s">
        <v>1847</v>
      </c>
      <c r="C405" s="97" t="s">
        <v>1456</v>
      </c>
    </row>
    <row r="406" spans="1:3" ht="12.75">
      <c r="A406" s="90" t="s">
        <v>467</v>
      </c>
      <c r="B406" s="85" t="s">
        <v>0</v>
      </c>
      <c r="C406" s="97" t="s">
        <v>1457</v>
      </c>
    </row>
    <row r="407" spans="1:3" ht="12.75">
      <c r="A407" s="90" t="s">
        <v>468</v>
      </c>
      <c r="B407" s="85" t="s">
        <v>1</v>
      </c>
      <c r="C407" s="97" t="s">
        <v>1456</v>
      </c>
    </row>
    <row r="408" spans="1:3" ht="12.75">
      <c r="A408" s="90" t="s">
        <v>469</v>
      </c>
      <c r="B408" s="85" t="s">
        <v>2</v>
      </c>
      <c r="C408" s="97" t="s">
        <v>1457</v>
      </c>
    </row>
    <row r="409" spans="1:3" ht="12.75">
      <c r="A409" s="90" t="s">
        <v>470</v>
      </c>
      <c r="B409" s="85" t="s">
        <v>1829</v>
      </c>
      <c r="C409" s="97" t="s">
        <v>1456</v>
      </c>
    </row>
    <row r="410" spans="1:3" ht="12.75">
      <c r="A410" s="90" t="s">
        <v>471</v>
      </c>
      <c r="B410" s="85" t="s">
        <v>3</v>
      </c>
      <c r="C410" s="97" t="s">
        <v>1457</v>
      </c>
    </row>
    <row r="411" spans="1:3" ht="12.75">
      <c r="A411" s="90" t="s">
        <v>472</v>
      </c>
      <c r="B411" s="85" t="s">
        <v>1834</v>
      </c>
      <c r="C411" s="97" t="s">
        <v>1456</v>
      </c>
    </row>
    <row r="412" spans="1:3" ht="12.75">
      <c r="A412" s="90" t="s">
        <v>473</v>
      </c>
      <c r="B412" s="85" t="s">
        <v>4</v>
      </c>
      <c r="C412" s="97" t="s">
        <v>1457</v>
      </c>
    </row>
    <row r="413" spans="1:3" ht="12.75">
      <c r="A413" s="90" t="s">
        <v>474</v>
      </c>
      <c r="B413" s="85" t="s">
        <v>1832</v>
      </c>
      <c r="C413" s="97" t="s">
        <v>1456</v>
      </c>
    </row>
    <row r="414" spans="1:3" ht="12.75">
      <c r="A414" s="90" t="s">
        <v>475</v>
      </c>
      <c r="B414" s="85" t="s">
        <v>5</v>
      </c>
      <c r="C414" s="97" t="s">
        <v>1457</v>
      </c>
    </row>
    <row r="415" spans="1:3" ht="12.75">
      <c r="A415" s="90" t="s">
        <v>476</v>
      </c>
      <c r="B415" s="85" t="s">
        <v>6</v>
      </c>
      <c r="C415" s="97" t="s">
        <v>1456</v>
      </c>
    </row>
    <row r="416" spans="1:3" ht="12.75">
      <c r="A416" s="90" t="s">
        <v>477</v>
      </c>
      <c r="B416" s="85" t="s">
        <v>7</v>
      </c>
      <c r="C416" s="97" t="s">
        <v>1457</v>
      </c>
    </row>
    <row r="417" spans="1:3" ht="12.75">
      <c r="A417" s="90" t="s">
        <v>478</v>
      </c>
      <c r="B417" s="85" t="s">
        <v>1560</v>
      </c>
      <c r="C417" s="97" t="s">
        <v>1457</v>
      </c>
    </row>
    <row r="418" spans="1:3" ht="12.75">
      <c r="A418" s="89" t="s">
        <v>479</v>
      </c>
      <c r="B418" s="84" t="s">
        <v>8</v>
      </c>
      <c r="C418" s="97" t="s">
        <v>1457</v>
      </c>
    </row>
    <row r="419" spans="1:3" ht="12.75">
      <c r="A419" s="90" t="s">
        <v>480</v>
      </c>
      <c r="B419" s="85" t="s">
        <v>9</v>
      </c>
      <c r="C419" s="97" t="s">
        <v>1456</v>
      </c>
    </row>
    <row r="420" spans="1:3" ht="12.75">
      <c r="A420" s="90" t="s">
        <v>481</v>
      </c>
      <c r="B420" s="85" t="s">
        <v>10</v>
      </c>
      <c r="C420" s="97" t="s">
        <v>1456</v>
      </c>
    </row>
    <row r="421" spans="1:3" ht="12.75">
      <c r="A421" s="90" t="s">
        <v>482</v>
      </c>
      <c r="B421" s="85" t="s">
        <v>11</v>
      </c>
      <c r="C421" s="97" t="s">
        <v>1456</v>
      </c>
    </row>
    <row r="422" spans="1:3" ht="12.75">
      <c r="A422" s="90" t="s">
        <v>483</v>
      </c>
      <c r="B422" s="85" t="s">
        <v>12</v>
      </c>
      <c r="C422" s="97" t="s">
        <v>1456</v>
      </c>
    </row>
    <row r="423" spans="1:3" ht="12.75">
      <c r="A423" s="90" t="s">
        <v>484</v>
      </c>
      <c r="B423" s="85" t="s">
        <v>13</v>
      </c>
      <c r="C423" s="97" t="s">
        <v>1456</v>
      </c>
    </row>
    <row r="424" spans="1:3" ht="12.75">
      <c r="A424" s="90" t="s">
        <v>485</v>
      </c>
      <c r="B424" s="85" t="s">
        <v>14</v>
      </c>
      <c r="C424" s="97" t="s">
        <v>1456</v>
      </c>
    </row>
    <row r="425" spans="1:3" ht="12.75">
      <c r="A425" s="90" t="s">
        <v>486</v>
      </c>
      <c r="B425" s="85" t="s">
        <v>15</v>
      </c>
      <c r="C425" s="97" t="s">
        <v>1456</v>
      </c>
    </row>
    <row r="426" spans="1:3" ht="12.75">
      <c r="A426" s="90" t="s">
        <v>487</v>
      </c>
      <c r="B426" s="85" t="s">
        <v>1832</v>
      </c>
      <c r="C426" s="97" t="s">
        <v>1456</v>
      </c>
    </row>
    <row r="427" spans="1:3" ht="12.75">
      <c r="A427" s="90" t="s">
        <v>488</v>
      </c>
      <c r="B427" s="85" t="s">
        <v>16</v>
      </c>
      <c r="C427" s="97" t="s">
        <v>1457</v>
      </c>
    </row>
    <row r="428" spans="1:3" ht="12.75">
      <c r="A428" s="90" t="s">
        <v>489</v>
      </c>
      <c r="B428" s="85" t="s">
        <v>1560</v>
      </c>
      <c r="C428" s="97" t="s">
        <v>1457</v>
      </c>
    </row>
    <row r="429" spans="1:3" ht="12.75">
      <c r="A429" s="89" t="s">
        <v>490</v>
      </c>
      <c r="B429" s="84" t="s">
        <v>17</v>
      </c>
      <c r="C429" s="97" t="s">
        <v>1457</v>
      </c>
    </row>
    <row r="430" spans="1:3" ht="12.75">
      <c r="A430" s="90" t="s">
        <v>491</v>
      </c>
      <c r="B430" s="85" t="s">
        <v>9</v>
      </c>
      <c r="C430" s="97" t="s">
        <v>1457</v>
      </c>
    </row>
    <row r="431" spans="1:3" ht="12.75">
      <c r="A431" s="90" t="s">
        <v>492</v>
      </c>
      <c r="B431" s="85" t="s">
        <v>18</v>
      </c>
      <c r="C431" s="97" t="s">
        <v>1456</v>
      </c>
    </row>
    <row r="432" spans="1:3" ht="12.75">
      <c r="A432" s="90" t="s">
        <v>493</v>
      </c>
      <c r="B432" s="85" t="s">
        <v>19</v>
      </c>
      <c r="C432" s="97" t="s">
        <v>1457</v>
      </c>
    </row>
    <row r="433" spans="1:3" ht="12.75">
      <c r="A433" s="90" t="s">
        <v>494</v>
      </c>
      <c r="B433" s="85" t="s">
        <v>20</v>
      </c>
      <c r="C433" s="97" t="s">
        <v>1456</v>
      </c>
    </row>
    <row r="434" spans="1:3" ht="12.75">
      <c r="A434" s="90" t="s">
        <v>495</v>
      </c>
      <c r="B434" s="85" t="s">
        <v>15</v>
      </c>
      <c r="C434" s="97" t="s">
        <v>1456</v>
      </c>
    </row>
    <row r="435" spans="1:3" ht="12.75">
      <c r="A435" s="90" t="s">
        <v>496</v>
      </c>
      <c r="B435" s="85" t="s">
        <v>1832</v>
      </c>
      <c r="C435" s="97" t="s">
        <v>1456</v>
      </c>
    </row>
    <row r="436" spans="1:3" ht="12.75">
      <c r="A436" s="90" t="s">
        <v>497</v>
      </c>
      <c r="B436" s="85" t="s">
        <v>21</v>
      </c>
      <c r="C436" s="97" t="s">
        <v>1457</v>
      </c>
    </row>
    <row r="437" spans="1:3" ht="12.75">
      <c r="A437" s="90" t="s">
        <v>498</v>
      </c>
      <c r="B437" s="85" t="s">
        <v>22</v>
      </c>
      <c r="C437" s="97" t="s">
        <v>1456</v>
      </c>
    </row>
    <row r="438" spans="1:3" ht="12.75">
      <c r="A438" s="90" t="s">
        <v>499</v>
      </c>
      <c r="B438" s="85" t="s">
        <v>23</v>
      </c>
      <c r="C438" s="97" t="s">
        <v>1457</v>
      </c>
    </row>
    <row r="439" spans="1:3" ht="12.75">
      <c r="A439" s="90" t="s">
        <v>500</v>
      </c>
      <c r="B439" s="85" t="s">
        <v>1560</v>
      </c>
      <c r="C439" s="97" t="s">
        <v>1457</v>
      </c>
    </row>
    <row r="440" spans="1:3" ht="12.75">
      <c r="A440" s="89" t="s">
        <v>501</v>
      </c>
      <c r="B440" s="84" t="s">
        <v>24</v>
      </c>
      <c r="C440" s="97" t="s">
        <v>1457</v>
      </c>
    </row>
    <row r="441" spans="1:3" ht="12.75">
      <c r="A441" s="90" t="s">
        <v>502</v>
      </c>
      <c r="B441" s="85" t="s">
        <v>9</v>
      </c>
      <c r="C441" s="97" t="s">
        <v>1457</v>
      </c>
    </row>
    <row r="442" spans="1:3" ht="12.75">
      <c r="A442" s="90" t="s">
        <v>503</v>
      </c>
      <c r="B442" s="85" t="s">
        <v>10</v>
      </c>
      <c r="C442" s="97" t="s">
        <v>1457</v>
      </c>
    </row>
    <row r="443" spans="1:3" ht="12.75">
      <c r="A443" s="90" t="s">
        <v>504</v>
      </c>
      <c r="B443" s="85" t="s">
        <v>25</v>
      </c>
      <c r="C443" s="97" t="s">
        <v>1456</v>
      </c>
    </row>
    <row r="444" spans="1:3" ht="12.75">
      <c r="A444" s="90" t="s">
        <v>505</v>
      </c>
      <c r="B444" s="85" t="s">
        <v>19</v>
      </c>
      <c r="C444" s="97" t="s">
        <v>1457</v>
      </c>
    </row>
    <row r="445" spans="1:3" ht="12.75">
      <c r="A445" s="90" t="s">
        <v>506</v>
      </c>
      <c r="B445" s="85" t="s">
        <v>14</v>
      </c>
      <c r="C445" s="97" t="s">
        <v>1456</v>
      </c>
    </row>
    <row r="446" spans="1:3" ht="12.75">
      <c r="A446" s="90" t="s">
        <v>507</v>
      </c>
      <c r="B446" s="85" t="s">
        <v>15</v>
      </c>
      <c r="C446" s="97" t="s">
        <v>1456</v>
      </c>
    </row>
    <row r="447" spans="1:3" ht="12.75">
      <c r="A447" s="90" t="s">
        <v>508</v>
      </c>
      <c r="B447" s="85" t="s">
        <v>1832</v>
      </c>
      <c r="C447" s="97" t="s">
        <v>1456</v>
      </c>
    </row>
    <row r="448" spans="1:3" ht="12.75">
      <c r="A448" s="90" t="s">
        <v>509</v>
      </c>
      <c r="B448" s="85" t="s">
        <v>26</v>
      </c>
      <c r="C448" s="97" t="s">
        <v>1457</v>
      </c>
    </row>
    <row r="449" spans="1:3" ht="12.75">
      <c r="A449" s="90" t="s">
        <v>510</v>
      </c>
      <c r="B449" s="85" t="s">
        <v>1560</v>
      </c>
      <c r="C449" s="97" t="s">
        <v>1457</v>
      </c>
    </row>
    <row r="450" spans="1:3" ht="12.75">
      <c r="A450" s="89" t="s">
        <v>511</v>
      </c>
      <c r="B450" s="84" t="s">
        <v>27</v>
      </c>
      <c r="C450" s="97" t="s">
        <v>1457</v>
      </c>
    </row>
    <row r="451" spans="1:3" ht="12.75">
      <c r="A451" s="90" t="s">
        <v>512</v>
      </c>
      <c r="B451" s="85" t="s">
        <v>9</v>
      </c>
      <c r="C451" s="97" t="s">
        <v>1457</v>
      </c>
    </row>
    <row r="452" spans="1:3" ht="12.75">
      <c r="A452" s="90" t="s">
        <v>513</v>
      </c>
      <c r="B452" s="85" t="s">
        <v>10</v>
      </c>
      <c r="C452" s="97" t="s">
        <v>1457</v>
      </c>
    </row>
    <row r="453" spans="1:3" ht="12.75">
      <c r="A453" s="90" t="s">
        <v>514</v>
      </c>
      <c r="B453" s="85" t="s">
        <v>28</v>
      </c>
      <c r="C453" s="97" t="s">
        <v>1457</v>
      </c>
    </row>
    <row r="454" spans="1:3" ht="12.75">
      <c r="A454" s="90" t="s">
        <v>515</v>
      </c>
      <c r="B454" s="85" t="s">
        <v>19</v>
      </c>
      <c r="C454" s="97" t="s">
        <v>1457</v>
      </c>
    </row>
    <row r="455" spans="1:3" ht="12.75">
      <c r="A455" s="90" t="s">
        <v>516</v>
      </c>
      <c r="B455" s="85" t="s">
        <v>15</v>
      </c>
      <c r="C455" s="97" t="s">
        <v>1457</v>
      </c>
    </row>
    <row r="456" spans="1:3" ht="12.75">
      <c r="A456" s="90" t="s">
        <v>517</v>
      </c>
      <c r="B456" s="85" t="s">
        <v>1832</v>
      </c>
      <c r="C456" s="97" t="s">
        <v>1456</v>
      </c>
    </row>
    <row r="457" spans="1:3" ht="12.75">
      <c r="A457" s="90" t="s">
        <v>518</v>
      </c>
      <c r="B457" s="85" t="s">
        <v>29</v>
      </c>
      <c r="C457" s="97" t="s">
        <v>1457</v>
      </c>
    </row>
    <row r="458" spans="1:3" ht="12.75">
      <c r="A458" s="90" t="s">
        <v>519</v>
      </c>
      <c r="B458" s="85" t="s">
        <v>1560</v>
      </c>
      <c r="C458" s="97" t="s">
        <v>1457</v>
      </c>
    </row>
    <row r="459" spans="1:3" ht="12.75">
      <c r="A459" s="89" t="s">
        <v>520</v>
      </c>
      <c r="B459" s="84" t="s">
        <v>30</v>
      </c>
      <c r="C459" s="97" t="s">
        <v>1457</v>
      </c>
    </row>
    <row r="460" spans="1:3" ht="12.75">
      <c r="A460" s="90" t="s">
        <v>521</v>
      </c>
      <c r="B460" s="85" t="s">
        <v>31</v>
      </c>
      <c r="C460" s="97" t="s">
        <v>1457</v>
      </c>
    </row>
    <row r="461" spans="1:3" ht="12.75">
      <c r="A461" s="90" t="s">
        <v>522</v>
      </c>
      <c r="B461" s="85" t="s">
        <v>32</v>
      </c>
      <c r="C461" s="97" t="s">
        <v>1456</v>
      </c>
    </row>
    <row r="462" spans="1:3" ht="12.75">
      <c r="A462" s="90" t="s">
        <v>523</v>
      </c>
      <c r="B462" s="85" t="s">
        <v>33</v>
      </c>
      <c r="C462" s="97" t="s">
        <v>1457</v>
      </c>
    </row>
    <row r="463" spans="1:3" ht="12.75">
      <c r="A463" s="90" t="s">
        <v>524</v>
      </c>
      <c r="B463" s="85" t="s">
        <v>22</v>
      </c>
      <c r="C463" s="97" t="s">
        <v>1456</v>
      </c>
    </row>
    <row r="464" spans="1:3" ht="12.75">
      <c r="A464" s="90" t="s">
        <v>525</v>
      </c>
      <c r="B464" s="85" t="s">
        <v>34</v>
      </c>
      <c r="C464" s="97" t="s">
        <v>1457</v>
      </c>
    </row>
    <row r="465" spans="1:3" ht="12.75">
      <c r="A465" s="90" t="s">
        <v>526</v>
      </c>
      <c r="B465" s="85" t="s">
        <v>1845</v>
      </c>
      <c r="C465" s="97" t="s">
        <v>1456</v>
      </c>
    </row>
    <row r="466" spans="1:3" ht="12.75">
      <c r="A466" s="90" t="s">
        <v>527</v>
      </c>
      <c r="B466" s="85" t="s">
        <v>35</v>
      </c>
      <c r="C466" s="97" t="s">
        <v>1457</v>
      </c>
    </row>
    <row r="467" spans="1:3" ht="12.75">
      <c r="A467" s="90" t="s">
        <v>528</v>
      </c>
      <c r="B467" s="85" t="s">
        <v>1838</v>
      </c>
      <c r="C467" s="97" t="s">
        <v>1457</v>
      </c>
    </row>
    <row r="468" spans="1:3" ht="12.75">
      <c r="A468" s="90" t="s">
        <v>529</v>
      </c>
      <c r="B468" s="85" t="s">
        <v>36</v>
      </c>
      <c r="C468" s="97" t="s">
        <v>1456</v>
      </c>
    </row>
    <row r="469" spans="1:3" ht="12.75">
      <c r="A469" s="90" t="s">
        <v>530</v>
      </c>
      <c r="B469" s="85" t="s">
        <v>37</v>
      </c>
      <c r="C469" s="97" t="s">
        <v>1457</v>
      </c>
    </row>
    <row r="470" spans="1:3" ht="12.75">
      <c r="A470" s="90" t="s">
        <v>531</v>
      </c>
      <c r="B470" s="85" t="s">
        <v>38</v>
      </c>
      <c r="C470" s="97" t="s">
        <v>1456</v>
      </c>
    </row>
    <row r="471" spans="1:3" ht="12.75">
      <c r="A471" s="90" t="s">
        <v>532</v>
      </c>
      <c r="B471" s="85" t="s">
        <v>39</v>
      </c>
      <c r="C471" s="97" t="s">
        <v>1457</v>
      </c>
    </row>
    <row r="472" spans="1:3" ht="12.75">
      <c r="A472" s="90" t="s">
        <v>533</v>
      </c>
      <c r="B472" s="85" t="s">
        <v>1832</v>
      </c>
      <c r="C472" s="97" t="s">
        <v>1456</v>
      </c>
    </row>
    <row r="473" spans="1:3" ht="12.75">
      <c r="A473" s="90" t="s">
        <v>534</v>
      </c>
      <c r="B473" s="85" t="s">
        <v>40</v>
      </c>
      <c r="C473" s="97" t="s">
        <v>1457</v>
      </c>
    </row>
    <row r="474" spans="1:3" ht="12.75">
      <c r="A474" s="90" t="s">
        <v>535</v>
      </c>
      <c r="B474" s="85" t="s">
        <v>1560</v>
      </c>
      <c r="C474" s="97" t="s">
        <v>1457</v>
      </c>
    </row>
    <row r="475" spans="1:3" ht="12.75">
      <c r="A475" s="89" t="s">
        <v>536</v>
      </c>
      <c r="B475" s="84" t="s">
        <v>41</v>
      </c>
      <c r="C475" s="97" t="s">
        <v>1457</v>
      </c>
    </row>
    <row r="476" spans="1:3" ht="12.75">
      <c r="A476" s="90" t="s">
        <v>537</v>
      </c>
      <c r="B476" s="85" t="s">
        <v>42</v>
      </c>
      <c r="C476" s="97" t="s">
        <v>1457</v>
      </c>
    </row>
    <row r="477" spans="1:3" ht="12.75">
      <c r="A477" s="90" t="s">
        <v>538</v>
      </c>
      <c r="B477" s="85" t="s">
        <v>43</v>
      </c>
      <c r="C477" s="97" t="s">
        <v>1456</v>
      </c>
    </row>
    <row r="478" spans="1:3" ht="12.75">
      <c r="A478" s="90" t="s">
        <v>539</v>
      </c>
      <c r="B478" s="85" t="s">
        <v>44</v>
      </c>
      <c r="C478" s="97" t="s">
        <v>1457</v>
      </c>
    </row>
    <row r="479" spans="1:3" ht="12.75">
      <c r="A479" s="90" t="s">
        <v>540</v>
      </c>
      <c r="B479" s="85" t="s">
        <v>45</v>
      </c>
      <c r="C479" s="97" t="s">
        <v>1456</v>
      </c>
    </row>
    <row r="480" spans="1:3" ht="12.75">
      <c r="A480" s="90" t="s">
        <v>541</v>
      </c>
      <c r="B480" s="85" t="s">
        <v>46</v>
      </c>
      <c r="C480" s="97" t="s">
        <v>1457</v>
      </c>
    </row>
    <row r="481" spans="1:3" ht="12.75">
      <c r="A481" s="90" t="s">
        <v>542</v>
      </c>
      <c r="B481" s="85" t="s">
        <v>36</v>
      </c>
      <c r="C481" s="97" t="s">
        <v>1456</v>
      </c>
    </row>
    <row r="482" spans="1:3" ht="12.75">
      <c r="A482" s="90" t="s">
        <v>543</v>
      </c>
      <c r="B482" s="85" t="s">
        <v>47</v>
      </c>
      <c r="C482" s="97" t="s">
        <v>1457</v>
      </c>
    </row>
    <row r="483" spans="1:3" ht="12.75">
      <c r="A483" s="90" t="s">
        <v>544</v>
      </c>
      <c r="B483" s="85" t="s">
        <v>48</v>
      </c>
      <c r="C483" s="97" t="s">
        <v>1456</v>
      </c>
    </row>
    <row r="484" spans="1:3" ht="12.75">
      <c r="A484" s="90" t="s">
        <v>545</v>
      </c>
      <c r="B484" s="85" t="s">
        <v>49</v>
      </c>
      <c r="C484" s="97" t="s">
        <v>1457</v>
      </c>
    </row>
    <row r="485" spans="1:3" ht="12.75">
      <c r="A485" s="90" t="s">
        <v>546</v>
      </c>
      <c r="B485" s="85" t="s">
        <v>50</v>
      </c>
      <c r="C485" s="97" t="s">
        <v>1456</v>
      </c>
    </row>
    <row r="486" spans="1:3" ht="12.75">
      <c r="A486" s="90" t="s">
        <v>547</v>
      </c>
      <c r="B486" s="85" t="s">
        <v>51</v>
      </c>
      <c r="C486" s="97" t="s">
        <v>1457</v>
      </c>
    </row>
    <row r="487" spans="1:3" ht="12.75">
      <c r="A487" s="90" t="s">
        <v>548</v>
      </c>
      <c r="B487" s="85" t="s">
        <v>52</v>
      </c>
      <c r="C487" s="97" t="s">
        <v>1456</v>
      </c>
    </row>
    <row r="488" spans="1:3" ht="12.75">
      <c r="A488" s="90" t="s">
        <v>549</v>
      </c>
      <c r="B488" s="85" t="s">
        <v>53</v>
      </c>
      <c r="C488" s="97" t="s">
        <v>1457</v>
      </c>
    </row>
    <row r="489" spans="1:3" ht="12.75">
      <c r="A489" s="90" t="s">
        <v>550</v>
      </c>
      <c r="B489" s="85" t="s">
        <v>1560</v>
      </c>
      <c r="C489" s="97" t="s">
        <v>1457</v>
      </c>
    </row>
    <row r="490" spans="1:3" ht="12.75">
      <c r="A490" s="89" t="s">
        <v>551</v>
      </c>
      <c r="B490" s="84" t="s">
        <v>54</v>
      </c>
      <c r="C490" s="97" t="s">
        <v>1457</v>
      </c>
    </row>
    <row r="491" spans="1:3" ht="12.75">
      <c r="A491" s="90" t="s">
        <v>552</v>
      </c>
      <c r="B491" s="85" t="s">
        <v>42</v>
      </c>
      <c r="C491" s="97" t="s">
        <v>1457</v>
      </c>
    </row>
    <row r="492" spans="1:3" ht="12.75">
      <c r="A492" s="90" t="s">
        <v>553</v>
      </c>
      <c r="B492" s="85" t="s">
        <v>43</v>
      </c>
      <c r="C492" s="97" t="s">
        <v>1456</v>
      </c>
    </row>
    <row r="493" spans="1:3" ht="12.75">
      <c r="A493" s="90" t="s">
        <v>554</v>
      </c>
      <c r="B493" s="85" t="s">
        <v>55</v>
      </c>
      <c r="C493" s="97" t="s">
        <v>1457</v>
      </c>
    </row>
    <row r="494" spans="1:3" ht="12.75">
      <c r="A494" s="90" t="s">
        <v>555</v>
      </c>
      <c r="B494" s="85" t="s">
        <v>45</v>
      </c>
      <c r="C494" s="97" t="s">
        <v>1456</v>
      </c>
    </row>
    <row r="495" spans="1:3" ht="12.75">
      <c r="A495" s="90" t="s">
        <v>556</v>
      </c>
      <c r="B495" s="85" t="s">
        <v>56</v>
      </c>
      <c r="C495" s="97" t="s">
        <v>1457</v>
      </c>
    </row>
    <row r="496" spans="1:3" ht="12.75">
      <c r="A496" s="90" t="s">
        <v>557</v>
      </c>
      <c r="B496" s="85" t="s">
        <v>36</v>
      </c>
      <c r="C496" s="97" t="s">
        <v>1456</v>
      </c>
    </row>
    <row r="497" spans="1:3" ht="12.75">
      <c r="A497" s="90" t="s">
        <v>558</v>
      </c>
      <c r="B497" s="85" t="s">
        <v>57</v>
      </c>
      <c r="C497" s="97" t="s">
        <v>1457</v>
      </c>
    </row>
    <row r="498" spans="1:3" ht="12.75">
      <c r="A498" s="90" t="s">
        <v>559</v>
      </c>
      <c r="B498" s="85" t="s">
        <v>48</v>
      </c>
      <c r="C498" s="97" t="s">
        <v>1456</v>
      </c>
    </row>
    <row r="499" spans="1:3" ht="12.75">
      <c r="A499" s="90" t="s">
        <v>560</v>
      </c>
      <c r="B499" s="85" t="s">
        <v>1018</v>
      </c>
      <c r="C499" s="97" t="s">
        <v>1457</v>
      </c>
    </row>
    <row r="500" spans="1:3" ht="12.75">
      <c r="A500" s="90" t="s">
        <v>561</v>
      </c>
      <c r="B500" s="85" t="s">
        <v>50</v>
      </c>
      <c r="C500" s="97" t="s">
        <v>1456</v>
      </c>
    </row>
    <row r="501" spans="1:3" ht="12.75">
      <c r="A501" s="90" t="s">
        <v>562</v>
      </c>
      <c r="B501" s="85" t="s">
        <v>1019</v>
      </c>
      <c r="C501" s="97" t="s">
        <v>1457</v>
      </c>
    </row>
    <row r="502" spans="1:3" ht="12.75">
      <c r="A502" s="90" t="s">
        <v>563</v>
      </c>
      <c r="B502" s="85" t="s">
        <v>52</v>
      </c>
      <c r="C502" s="97" t="s">
        <v>1456</v>
      </c>
    </row>
    <row r="503" spans="1:3" ht="12.75">
      <c r="A503" s="90" t="s">
        <v>564</v>
      </c>
      <c r="B503" s="85" t="s">
        <v>1020</v>
      </c>
      <c r="C503" s="97" t="s">
        <v>1457</v>
      </c>
    </row>
    <row r="504" spans="1:3" ht="12.75">
      <c r="A504" s="90" t="s">
        <v>565</v>
      </c>
      <c r="B504" s="85" t="s">
        <v>1720</v>
      </c>
      <c r="C504" s="97" t="s">
        <v>1457</v>
      </c>
    </row>
    <row r="505" spans="1:3" ht="12.75">
      <c r="A505" s="89" t="s">
        <v>566</v>
      </c>
      <c r="B505" s="84" t="s">
        <v>1021</v>
      </c>
      <c r="C505" s="97" t="s">
        <v>1457</v>
      </c>
    </row>
    <row r="506" spans="1:3" ht="12.75">
      <c r="A506" s="90" t="s">
        <v>567</v>
      </c>
      <c r="B506" s="85" t="s">
        <v>1022</v>
      </c>
      <c r="C506" s="97" t="s">
        <v>1457</v>
      </c>
    </row>
    <row r="507" spans="1:3" ht="12.75">
      <c r="A507" s="90" t="s">
        <v>568</v>
      </c>
      <c r="B507" s="85" t="s">
        <v>31</v>
      </c>
      <c r="C507" s="97" t="s">
        <v>1457</v>
      </c>
    </row>
    <row r="508" spans="1:3" ht="12.75">
      <c r="A508" s="90" t="s">
        <v>569</v>
      </c>
      <c r="B508" s="85" t="s">
        <v>1023</v>
      </c>
      <c r="C508" s="97" t="s">
        <v>1456</v>
      </c>
    </row>
    <row r="509" spans="1:3" ht="12.75">
      <c r="A509" s="90" t="s">
        <v>570</v>
      </c>
      <c r="B509" s="85" t="s">
        <v>1024</v>
      </c>
      <c r="C509" s="97" t="s">
        <v>1457</v>
      </c>
    </row>
    <row r="510" spans="1:3" ht="12.75">
      <c r="A510" s="90" t="s">
        <v>571</v>
      </c>
      <c r="B510" s="85" t="s">
        <v>1025</v>
      </c>
      <c r="C510" s="97" t="s">
        <v>1456</v>
      </c>
    </row>
    <row r="511" spans="1:3" ht="12.75">
      <c r="A511" s="90" t="s">
        <v>572</v>
      </c>
      <c r="B511" s="85" t="s">
        <v>1026</v>
      </c>
      <c r="C511" s="97" t="s">
        <v>1457</v>
      </c>
    </row>
    <row r="512" spans="1:3" ht="12.75">
      <c r="A512" s="90" t="s">
        <v>573</v>
      </c>
      <c r="B512" s="85" t="s">
        <v>1027</v>
      </c>
      <c r="C512" s="97" t="s">
        <v>1456</v>
      </c>
    </row>
    <row r="513" spans="1:3" ht="12.75">
      <c r="A513" s="90" t="s">
        <v>574</v>
      </c>
      <c r="B513" s="85" t="s">
        <v>1028</v>
      </c>
      <c r="C513" s="97" t="s">
        <v>1457</v>
      </c>
    </row>
    <row r="514" spans="1:3" ht="12.75">
      <c r="A514" s="90" t="s">
        <v>575</v>
      </c>
      <c r="B514" s="85" t="s">
        <v>1029</v>
      </c>
      <c r="C514" s="97" t="s">
        <v>1456</v>
      </c>
    </row>
    <row r="515" spans="1:3" ht="12.75">
      <c r="A515" s="90" t="s">
        <v>576</v>
      </c>
      <c r="B515" s="85" t="s">
        <v>1030</v>
      </c>
      <c r="C515" s="97" t="s">
        <v>1457</v>
      </c>
    </row>
    <row r="516" spans="1:3" ht="12.75">
      <c r="A516" s="90" t="s">
        <v>577</v>
      </c>
      <c r="B516" s="85" t="s">
        <v>38</v>
      </c>
      <c r="C516" s="97" t="s">
        <v>1456</v>
      </c>
    </row>
    <row r="517" spans="1:3" ht="12.75">
      <c r="A517" s="90" t="s">
        <v>578</v>
      </c>
      <c r="B517" s="85" t="s">
        <v>1031</v>
      </c>
      <c r="C517" s="97" t="s">
        <v>1457</v>
      </c>
    </row>
    <row r="518" spans="1:3" ht="12.75">
      <c r="A518" s="90" t="s">
        <v>579</v>
      </c>
      <c r="B518" s="85" t="s">
        <v>1032</v>
      </c>
      <c r="C518" s="97" t="s">
        <v>1456</v>
      </c>
    </row>
    <row r="519" spans="1:3" ht="12.75">
      <c r="A519" s="90" t="s">
        <v>580</v>
      </c>
      <c r="B519" s="85" t="s">
        <v>1033</v>
      </c>
      <c r="C519" s="97" t="s">
        <v>1457</v>
      </c>
    </row>
    <row r="520" spans="1:3" ht="12.75">
      <c r="A520" s="90" t="s">
        <v>581</v>
      </c>
      <c r="B520" s="85" t="s">
        <v>1497</v>
      </c>
      <c r="C520" s="97" t="s">
        <v>1457</v>
      </c>
    </row>
    <row r="521" spans="1:3" ht="12.75">
      <c r="A521" s="89" t="s">
        <v>582</v>
      </c>
      <c r="B521" s="84" t="s">
        <v>1034</v>
      </c>
      <c r="C521" s="97" t="s">
        <v>1457</v>
      </c>
    </row>
    <row r="522" spans="1:3" ht="12.75">
      <c r="A522" s="90" t="s">
        <v>583</v>
      </c>
      <c r="B522" s="85" t="s">
        <v>1035</v>
      </c>
      <c r="C522" s="97" t="s">
        <v>1457</v>
      </c>
    </row>
    <row r="523" spans="1:3" ht="12.75">
      <c r="A523" s="90" t="s">
        <v>584</v>
      </c>
      <c r="B523" s="85" t="s">
        <v>31</v>
      </c>
      <c r="C523" s="97" t="s">
        <v>1457</v>
      </c>
    </row>
    <row r="524" spans="1:3" ht="12.75">
      <c r="A524" s="90" t="s">
        <v>585</v>
      </c>
      <c r="B524" s="85" t="s">
        <v>1036</v>
      </c>
      <c r="C524" s="97" t="s">
        <v>1457</v>
      </c>
    </row>
    <row r="525" spans="1:3" ht="12.75">
      <c r="A525" s="90" t="s">
        <v>586</v>
      </c>
      <c r="B525" s="85" t="s">
        <v>1037</v>
      </c>
      <c r="C525" s="97" t="s">
        <v>1457</v>
      </c>
    </row>
    <row r="526" spans="1:3" ht="12.75">
      <c r="A526" s="90" t="s">
        <v>587</v>
      </c>
      <c r="B526" s="85" t="s">
        <v>1038</v>
      </c>
      <c r="C526" s="97" t="s">
        <v>1457</v>
      </c>
    </row>
    <row r="527" spans="1:3" ht="12.75">
      <c r="A527" s="90" t="s">
        <v>588</v>
      </c>
      <c r="B527" s="85" t="s">
        <v>1039</v>
      </c>
      <c r="C527" s="97" t="s">
        <v>1456</v>
      </c>
    </row>
    <row r="528" spans="1:3" ht="12.75">
      <c r="A528" s="90" t="s">
        <v>589</v>
      </c>
      <c r="B528" s="85" t="s">
        <v>1040</v>
      </c>
      <c r="C528" s="97" t="s">
        <v>1457</v>
      </c>
    </row>
    <row r="529" spans="1:3" ht="12.75">
      <c r="A529" s="90" t="s">
        <v>590</v>
      </c>
      <c r="B529" s="85" t="s">
        <v>1041</v>
      </c>
      <c r="C529" s="97" t="s">
        <v>1456</v>
      </c>
    </row>
    <row r="530" spans="1:3" ht="12.75">
      <c r="A530" s="90" t="s">
        <v>591</v>
      </c>
      <c r="B530" s="85" t="s">
        <v>1042</v>
      </c>
      <c r="C530" s="97" t="s">
        <v>1457</v>
      </c>
    </row>
    <row r="531" spans="1:3" ht="12.75">
      <c r="A531" s="90" t="s">
        <v>592</v>
      </c>
      <c r="B531" s="85" t="s">
        <v>1043</v>
      </c>
      <c r="C531" s="97" t="s">
        <v>1457</v>
      </c>
    </row>
    <row r="532" spans="1:3" ht="12.75">
      <c r="A532" s="90" t="s">
        <v>593</v>
      </c>
      <c r="B532" s="85" t="s">
        <v>1497</v>
      </c>
      <c r="C532" s="97" t="s">
        <v>1457</v>
      </c>
    </row>
    <row r="533" spans="1:3" ht="12.75">
      <c r="A533" s="89" t="s">
        <v>594</v>
      </c>
      <c r="B533" s="84" t="s">
        <v>1044</v>
      </c>
      <c r="C533" s="97" t="s">
        <v>1457</v>
      </c>
    </row>
    <row r="534" spans="1:3" ht="12.75">
      <c r="A534" s="90" t="s">
        <v>595</v>
      </c>
      <c r="B534" s="85" t="s">
        <v>1045</v>
      </c>
      <c r="C534" s="97" t="s">
        <v>1457</v>
      </c>
    </row>
    <row r="535" spans="1:3" ht="12.75">
      <c r="A535" s="90" t="s">
        <v>596</v>
      </c>
      <c r="B535" s="85" t="s">
        <v>1046</v>
      </c>
      <c r="C535" s="97" t="s">
        <v>1457</v>
      </c>
    </row>
    <row r="536" spans="1:3" ht="12.75">
      <c r="A536" s="90" t="s">
        <v>597</v>
      </c>
      <c r="B536" s="85" t="s">
        <v>1047</v>
      </c>
      <c r="C536" s="97" t="s">
        <v>1457</v>
      </c>
    </row>
    <row r="537" spans="1:3" ht="12.75">
      <c r="A537" s="90" t="s">
        <v>598</v>
      </c>
      <c r="B537" s="85" t="s">
        <v>15</v>
      </c>
      <c r="C537" s="97" t="s">
        <v>1457</v>
      </c>
    </row>
    <row r="538" spans="1:3" ht="12.75">
      <c r="A538" s="90" t="s">
        <v>599</v>
      </c>
      <c r="B538" s="85" t="s">
        <v>1048</v>
      </c>
      <c r="C538" s="97" t="s">
        <v>1456</v>
      </c>
    </row>
    <row r="539" spans="1:3" ht="12.75">
      <c r="A539" s="90" t="s">
        <v>600</v>
      </c>
      <c r="B539" s="85" t="s">
        <v>1049</v>
      </c>
      <c r="C539" s="97" t="s">
        <v>1457</v>
      </c>
    </row>
    <row r="540" spans="1:3" ht="12.75">
      <c r="A540" s="90" t="s">
        <v>601</v>
      </c>
      <c r="B540" s="85" t="s">
        <v>1050</v>
      </c>
      <c r="C540" s="97" t="s">
        <v>1457</v>
      </c>
    </row>
    <row r="541" spans="1:3" ht="12.75">
      <c r="A541" s="90" t="s">
        <v>602</v>
      </c>
      <c r="B541" s="85" t="s">
        <v>1039</v>
      </c>
      <c r="C541" s="97" t="s">
        <v>1456</v>
      </c>
    </row>
    <row r="542" spans="1:3" ht="12.75">
      <c r="A542" s="90" t="s">
        <v>603</v>
      </c>
      <c r="B542" s="85" t="s">
        <v>1051</v>
      </c>
      <c r="C542" s="97" t="s">
        <v>1457</v>
      </c>
    </row>
    <row r="543" spans="1:3" ht="12.75">
      <c r="A543" s="90" t="s">
        <v>604</v>
      </c>
      <c r="B543" s="85" t="s">
        <v>1052</v>
      </c>
      <c r="C543" s="97" t="s">
        <v>1457</v>
      </c>
    </row>
    <row r="544" spans="1:3" ht="12.75">
      <c r="A544" s="90" t="s">
        <v>605</v>
      </c>
      <c r="B544" s="85" t="s">
        <v>1560</v>
      </c>
      <c r="C544" s="97" t="s">
        <v>1457</v>
      </c>
    </row>
    <row r="545" spans="1:3" ht="12.75">
      <c r="A545" s="89" t="s">
        <v>606</v>
      </c>
      <c r="B545" s="84" t="s">
        <v>1053</v>
      </c>
      <c r="C545" s="97" t="s">
        <v>1457</v>
      </c>
    </row>
    <row r="546" spans="1:3" ht="12.75">
      <c r="A546" s="90" t="s">
        <v>607</v>
      </c>
      <c r="B546" s="85" t="s">
        <v>1054</v>
      </c>
      <c r="C546" s="97" t="s">
        <v>1456</v>
      </c>
    </row>
    <row r="547" spans="1:3" ht="12.75">
      <c r="A547" s="89" t="s">
        <v>608</v>
      </c>
      <c r="B547" s="84" t="s">
        <v>1055</v>
      </c>
      <c r="C547" s="97" t="s">
        <v>1457</v>
      </c>
    </row>
    <row r="548" spans="1:3" ht="21">
      <c r="A548" s="89" t="s">
        <v>609</v>
      </c>
      <c r="B548" s="84" t="s">
        <v>1056</v>
      </c>
      <c r="C548" s="97" t="s">
        <v>1457</v>
      </c>
    </row>
    <row r="549" spans="1:3" ht="12.75">
      <c r="A549" s="90" t="s">
        <v>610</v>
      </c>
      <c r="B549" s="85" t="s">
        <v>1057</v>
      </c>
      <c r="C549" s="97" t="s">
        <v>1456</v>
      </c>
    </row>
    <row r="550" spans="1:3" ht="12.75">
      <c r="A550" s="90" t="s">
        <v>611</v>
      </c>
      <c r="B550" s="85" t="s">
        <v>1058</v>
      </c>
      <c r="C550" s="97" t="s">
        <v>1456</v>
      </c>
    </row>
    <row r="551" spans="1:3" ht="12.75">
      <c r="A551" s="90" t="s">
        <v>612</v>
      </c>
      <c r="B551" s="85" t="s">
        <v>1059</v>
      </c>
      <c r="C551" s="97" t="s">
        <v>1456</v>
      </c>
    </row>
    <row r="552" spans="1:3" ht="12.75">
      <c r="A552" s="90" t="s">
        <v>613</v>
      </c>
      <c r="B552" s="85" t="s">
        <v>1060</v>
      </c>
      <c r="C552" s="97" t="s">
        <v>1456</v>
      </c>
    </row>
    <row r="553" spans="1:3" ht="12.75">
      <c r="A553" s="90" t="s">
        <v>614</v>
      </c>
      <c r="B553" s="85" t="s">
        <v>1061</v>
      </c>
      <c r="C553" s="97" t="s">
        <v>1456</v>
      </c>
    </row>
    <row r="554" spans="1:3" ht="12.75">
      <c r="A554" s="90" t="s">
        <v>615</v>
      </c>
      <c r="B554" s="85" t="s">
        <v>1062</v>
      </c>
      <c r="C554" s="97" t="s">
        <v>1457</v>
      </c>
    </row>
    <row r="555" spans="1:3" ht="12.75">
      <c r="A555" s="90" t="s">
        <v>616</v>
      </c>
      <c r="B555" s="85" t="s">
        <v>1063</v>
      </c>
      <c r="C555" s="97" t="s">
        <v>1456</v>
      </c>
    </row>
    <row r="556" spans="1:3" ht="12.75">
      <c r="A556" s="90" t="s">
        <v>617</v>
      </c>
      <c r="B556" s="85" t="s">
        <v>1064</v>
      </c>
      <c r="C556" s="97" t="s">
        <v>1457</v>
      </c>
    </row>
    <row r="557" spans="1:3" ht="12.75">
      <c r="A557" s="90" t="s">
        <v>618</v>
      </c>
      <c r="B557" s="85" t="s">
        <v>1065</v>
      </c>
      <c r="C557" s="97" t="s">
        <v>1456</v>
      </c>
    </row>
    <row r="558" spans="1:3" ht="12.75">
      <c r="A558" s="90" t="s">
        <v>619</v>
      </c>
      <c r="B558" s="85" t="s">
        <v>1066</v>
      </c>
      <c r="C558" s="97" t="s">
        <v>1457</v>
      </c>
    </row>
    <row r="559" spans="1:3" ht="12.75">
      <c r="A559" s="90" t="s">
        <v>620</v>
      </c>
      <c r="B559" s="85" t="s">
        <v>1067</v>
      </c>
      <c r="C559" s="97" t="s">
        <v>1456</v>
      </c>
    </row>
    <row r="560" spans="1:3" ht="12.75">
      <c r="A560" s="90" t="s">
        <v>621</v>
      </c>
      <c r="B560" s="85" t="s">
        <v>1068</v>
      </c>
      <c r="C560" s="97" t="s">
        <v>1456</v>
      </c>
    </row>
    <row r="561" spans="1:3" ht="12.75">
      <c r="A561" s="90" t="s">
        <v>622</v>
      </c>
      <c r="B561" s="85" t="s">
        <v>1069</v>
      </c>
      <c r="C561" s="97" t="s">
        <v>1456</v>
      </c>
    </row>
    <row r="562" spans="1:3" ht="12.75">
      <c r="A562" s="90" t="s">
        <v>623</v>
      </c>
      <c r="B562" s="85" t="s">
        <v>1560</v>
      </c>
      <c r="C562" s="97" t="s">
        <v>1457</v>
      </c>
    </row>
    <row r="563" spans="1:3" ht="12.75">
      <c r="A563" s="89" t="s">
        <v>624</v>
      </c>
      <c r="B563" s="84" t="s">
        <v>1070</v>
      </c>
      <c r="C563" s="97" t="s">
        <v>1457</v>
      </c>
    </row>
    <row r="564" spans="1:3" ht="12.75">
      <c r="A564" s="90" t="s">
        <v>625</v>
      </c>
      <c r="B564" s="85" t="s">
        <v>1071</v>
      </c>
      <c r="C564" s="97" t="s">
        <v>1456</v>
      </c>
    </row>
    <row r="565" spans="1:3" ht="12.75">
      <c r="A565" s="90" t="s">
        <v>626</v>
      </c>
      <c r="B565" s="85" t="s">
        <v>1072</v>
      </c>
      <c r="C565" s="97" t="s">
        <v>1457</v>
      </c>
    </row>
    <row r="566" spans="1:3" ht="12.75">
      <c r="A566" s="90" t="s">
        <v>627</v>
      </c>
      <c r="B566" s="85" t="s">
        <v>1073</v>
      </c>
      <c r="C566" s="97" t="s">
        <v>1456</v>
      </c>
    </row>
    <row r="567" spans="1:3" ht="12.75">
      <c r="A567" s="90" t="s">
        <v>628</v>
      </c>
      <c r="B567" s="85" t="s">
        <v>1074</v>
      </c>
      <c r="C567" s="97" t="s">
        <v>1457</v>
      </c>
    </row>
    <row r="568" spans="1:3" ht="12.75">
      <c r="A568" s="90" t="s">
        <v>629</v>
      </c>
      <c r="B568" s="85" t="s">
        <v>1069</v>
      </c>
      <c r="C568" s="97" t="s">
        <v>1456</v>
      </c>
    </row>
    <row r="569" spans="1:3" ht="12.75">
      <c r="A569" s="90" t="s">
        <v>630</v>
      </c>
      <c r="B569" s="85" t="s">
        <v>1560</v>
      </c>
      <c r="C569" s="97" t="s">
        <v>1457</v>
      </c>
    </row>
    <row r="570" spans="1:3" ht="12.75">
      <c r="A570" s="89" t="s">
        <v>631</v>
      </c>
      <c r="B570" s="84" t="s">
        <v>1075</v>
      </c>
      <c r="C570" s="97" t="s">
        <v>1457</v>
      </c>
    </row>
    <row r="571" spans="1:3" ht="12.75">
      <c r="A571" s="90" t="s">
        <v>632</v>
      </c>
      <c r="B571" s="85" t="s">
        <v>1076</v>
      </c>
      <c r="C571" s="97" t="s">
        <v>1456</v>
      </c>
    </row>
    <row r="572" spans="1:3" ht="12.75">
      <c r="A572" s="90" t="s">
        <v>633</v>
      </c>
      <c r="B572" s="85" t="s">
        <v>1077</v>
      </c>
      <c r="C572" s="97" t="s">
        <v>1456</v>
      </c>
    </row>
    <row r="573" spans="1:3" ht="12.75">
      <c r="A573" s="89" t="s">
        <v>634</v>
      </c>
      <c r="B573" s="84" t="s">
        <v>1078</v>
      </c>
      <c r="C573" s="97" t="s">
        <v>1457</v>
      </c>
    </row>
    <row r="574" spans="1:3" ht="12.75">
      <c r="A574" s="90" t="s">
        <v>635</v>
      </c>
      <c r="B574" s="85" t="s">
        <v>1079</v>
      </c>
      <c r="C574" s="97" t="s">
        <v>1457</v>
      </c>
    </row>
    <row r="575" spans="1:3" ht="12.75">
      <c r="A575" s="90" t="s">
        <v>636</v>
      </c>
      <c r="B575" s="85" t="s">
        <v>1080</v>
      </c>
      <c r="C575" s="97" t="s">
        <v>1457</v>
      </c>
    </row>
    <row r="576" spans="1:3" ht="12.75">
      <c r="A576" s="90" t="s">
        <v>637</v>
      </c>
      <c r="B576" s="85" t="s">
        <v>1081</v>
      </c>
      <c r="C576" s="97" t="s">
        <v>1456</v>
      </c>
    </row>
    <row r="577" spans="1:3" ht="12.75">
      <c r="A577" s="90" t="s">
        <v>638</v>
      </c>
      <c r="B577" s="85" t="s">
        <v>1082</v>
      </c>
      <c r="C577" s="97" t="s">
        <v>1456</v>
      </c>
    </row>
    <row r="578" spans="1:3" ht="12.75">
      <c r="A578" s="90" t="s">
        <v>639</v>
      </c>
      <c r="B578" s="85" t="s">
        <v>1560</v>
      </c>
      <c r="C578" s="97" t="s">
        <v>1457</v>
      </c>
    </row>
    <row r="579" spans="1:3" ht="12.75">
      <c r="A579" s="89" t="s">
        <v>640</v>
      </c>
      <c r="B579" s="84" t="s">
        <v>1083</v>
      </c>
      <c r="C579" s="97" t="s">
        <v>1457</v>
      </c>
    </row>
    <row r="580" spans="1:3" ht="12.75">
      <c r="A580" s="89" t="s">
        <v>641</v>
      </c>
      <c r="B580" s="84" t="s">
        <v>1084</v>
      </c>
      <c r="C580" s="97" t="s">
        <v>1457</v>
      </c>
    </row>
    <row r="581" spans="1:3" ht="12.75">
      <c r="A581" s="90" t="s">
        <v>642</v>
      </c>
      <c r="B581" s="85" t="s">
        <v>1085</v>
      </c>
      <c r="C581" s="97" t="s">
        <v>1457</v>
      </c>
    </row>
    <row r="582" spans="1:3" ht="12.75">
      <c r="A582" s="90" t="s">
        <v>643</v>
      </c>
      <c r="B582" s="85" t="s">
        <v>1086</v>
      </c>
      <c r="C582" s="97" t="s">
        <v>1457</v>
      </c>
    </row>
    <row r="583" spans="1:3" ht="12.75">
      <c r="A583" s="90" t="s">
        <v>644</v>
      </c>
      <c r="B583" s="85" t="s">
        <v>1087</v>
      </c>
      <c r="C583" s="97" t="s">
        <v>1457</v>
      </c>
    </row>
    <row r="584" spans="1:3" ht="12.75">
      <c r="A584" s="90" t="s">
        <v>645</v>
      </c>
      <c r="B584" s="85" t="s">
        <v>1088</v>
      </c>
      <c r="C584" s="97" t="s">
        <v>1457</v>
      </c>
    </row>
    <row r="585" spans="1:3" ht="12.75">
      <c r="A585" s="90" t="s">
        <v>646</v>
      </c>
      <c r="B585" s="85" t="s">
        <v>1089</v>
      </c>
      <c r="C585" s="97" t="s">
        <v>1457</v>
      </c>
    </row>
    <row r="586" spans="1:3" ht="12.75">
      <c r="A586" s="90" t="s">
        <v>647</v>
      </c>
      <c r="B586" s="85" t="s">
        <v>1090</v>
      </c>
      <c r="C586" s="97" t="s">
        <v>1456</v>
      </c>
    </row>
    <row r="587" spans="1:3" ht="12.75">
      <c r="A587" s="90" t="s">
        <v>648</v>
      </c>
      <c r="B587" s="85" t="s">
        <v>1091</v>
      </c>
      <c r="C587" s="97" t="s">
        <v>1456</v>
      </c>
    </row>
    <row r="588" spans="1:3" ht="12.75">
      <c r="A588" s="90" t="s">
        <v>649</v>
      </c>
      <c r="B588" s="85" t="s">
        <v>1092</v>
      </c>
      <c r="C588" s="97" t="s">
        <v>1456</v>
      </c>
    </row>
    <row r="589" spans="1:3" ht="12.75">
      <c r="A589" s="90" t="s">
        <v>650</v>
      </c>
      <c r="B589" s="85" t="s">
        <v>1094</v>
      </c>
      <c r="C589" s="97" t="s">
        <v>1456</v>
      </c>
    </row>
    <row r="590" spans="1:3" ht="12.75">
      <c r="A590" s="90" t="s">
        <v>651</v>
      </c>
      <c r="B590" s="85" t="s">
        <v>1095</v>
      </c>
      <c r="C590" s="97" t="s">
        <v>1456</v>
      </c>
    </row>
    <row r="591" spans="1:3" ht="12.75">
      <c r="A591" s="90" t="s">
        <v>652</v>
      </c>
      <c r="B591" s="85" t="s">
        <v>1096</v>
      </c>
      <c r="C591" s="97" t="s">
        <v>1456</v>
      </c>
    </row>
    <row r="592" spans="1:3" ht="12.75">
      <c r="A592" s="90" t="s">
        <v>653</v>
      </c>
      <c r="B592" s="85" t="s">
        <v>1097</v>
      </c>
      <c r="C592" s="97" t="s">
        <v>1457</v>
      </c>
    </row>
    <row r="593" spans="1:3" ht="12.75">
      <c r="A593" s="90" t="s">
        <v>654</v>
      </c>
      <c r="B593" s="85" t="s">
        <v>1098</v>
      </c>
      <c r="C593" s="97" t="s">
        <v>1456</v>
      </c>
    </row>
    <row r="594" spans="1:3" ht="12.75">
      <c r="A594" s="90" t="s">
        <v>655</v>
      </c>
      <c r="B594" s="85" t="s">
        <v>1099</v>
      </c>
      <c r="C594" s="97" t="s">
        <v>1457</v>
      </c>
    </row>
    <row r="595" spans="1:3" ht="12.75">
      <c r="A595" s="90" t="s">
        <v>656</v>
      </c>
      <c r="B595" s="85" t="s">
        <v>1100</v>
      </c>
      <c r="C595" s="97" t="s">
        <v>1456</v>
      </c>
    </row>
    <row r="596" spans="1:3" ht="12.75">
      <c r="A596" s="90" t="s">
        <v>657</v>
      </c>
      <c r="B596" s="85" t="s">
        <v>1101</v>
      </c>
      <c r="C596" s="97" t="s">
        <v>1457</v>
      </c>
    </row>
    <row r="597" spans="1:3" ht="12.75">
      <c r="A597" s="90" t="s">
        <v>658</v>
      </c>
      <c r="B597" s="85" t="s">
        <v>1102</v>
      </c>
      <c r="C597" s="97" t="s">
        <v>1456</v>
      </c>
    </row>
    <row r="598" spans="1:3" ht="12.75">
      <c r="A598" s="90" t="s">
        <v>659</v>
      </c>
      <c r="B598" s="85" t="s">
        <v>1103</v>
      </c>
      <c r="C598" s="97" t="s">
        <v>1456</v>
      </c>
    </row>
    <row r="599" spans="1:3" ht="12.75">
      <c r="A599" s="90" t="s">
        <v>660</v>
      </c>
      <c r="B599" s="85" t="s">
        <v>1104</v>
      </c>
      <c r="C599" s="97" t="s">
        <v>1456</v>
      </c>
    </row>
    <row r="600" spans="1:3" ht="12.75">
      <c r="A600" s="90" t="s">
        <v>661</v>
      </c>
      <c r="B600" s="85" t="s">
        <v>1105</v>
      </c>
      <c r="C600" s="97" t="s">
        <v>1457</v>
      </c>
    </row>
    <row r="601" spans="1:3" ht="12.75">
      <c r="A601" s="90" t="s">
        <v>662</v>
      </c>
      <c r="B601" s="85" t="s">
        <v>1560</v>
      </c>
      <c r="C601" s="97" t="s">
        <v>1457</v>
      </c>
    </row>
    <row r="602" spans="1:3" ht="12.75">
      <c r="A602" s="89" t="s">
        <v>663</v>
      </c>
      <c r="B602" s="84" t="s">
        <v>1106</v>
      </c>
      <c r="C602" s="97" t="s">
        <v>1457</v>
      </c>
    </row>
    <row r="603" spans="1:3" ht="12.75">
      <c r="A603" s="90" t="s">
        <v>664</v>
      </c>
      <c r="B603" s="85" t="s">
        <v>1107</v>
      </c>
      <c r="C603" s="97" t="s">
        <v>1456</v>
      </c>
    </row>
    <row r="604" spans="1:3" ht="12.75">
      <c r="A604" s="90" t="s">
        <v>665</v>
      </c>
      <c r="B604" s="85" t="s">
        <v>1108</v>
      </c>
      <c r="C604" s="97" t="s">
        <v>1456</v>
      </c>
    </row>
    <row r="605" spans="1:3" ht="12.75">
      <c r="A605" s="89" t="s">
        <v>666</v>
      </c>
      <c r="B605" s="84" t="s">
        <v>1109</v>
      </c>
      <c r="C605" s="97" t="s">
        <v>1457</v>
      </c>
    </row>
    <row r="606" spans="1:3" ht="12.75">
      <c r="A606" s="89" t="s">
        <v>667</v>
      </c>
      <c r="B606" s="84" t="s">
        <v>1110</v>
      </c>
      <c r="C606" s="97" t="s">
        <v>1457</v>
      </c>
    </row>
    <row r="607" spans="1:3" ht="12.75">
      <c r="A607" s="90" t="s">
        <v>668</v>
      </c>
      <c r="B607" s="85" t="s">
        <v>1111</v>
      </c>
      <c r="C607" s="97" t="s">
        <v>1456</v>
      </c>
    </row>
    <row r="608" spans="1:3" ht="12.75">
      <c r="A608" s="90" t="s">
        <v>669</v>
      </c>
      <c r="B608" s="85" t="s">
        <v>1112</v>
      </c>
      <c r="C608" s="97" t="s">
        <v>1456</v>
      </c>
    </row>
    <row r="609" spans="1:3" ht="12.75">
      <c r="A609" s="90" t="s">
        <v>670</v>
      </c>
      <c r="B609" s="85" t="s">
        <v>1113</v>
      </c>
      <c r="C609" s="97" t="s">
        <v>1456</v>
      </c>
    </row>
    <row r="610" spans="1:3" ht="12.75">
      <c r="A610" s="90" t="s">
        <v>671</v>
      </c>
      <c r="B610" s="85" t="s">
        <v>1114</v>
      </c>
      <c r="C610" s="97" t="s">
        <v>1456</v>
      </c>
    </row>
    <row r="611" spans="1:3" ht="12.75">
      <c r="A611" s="90" t="s">
        <v>672</v>
      </c>
      <c r="B611" s="85" t="s">
        <v>1115</v>
      </c>
      <c r="C611" s="97" t="s">
        <v>1456</v>
      </c>
    </row>
    <row r="612" spans="1:3" ht="12.75">
      <c r="A612" s="90" t="s">
        <v>673</v>
      </c>
      <c r="B612" s="85" t="s">
        <v>1116</v>
      </c>
      <c r="C612" s="97" t="s">
        <v>1456</v>
      </c>
    </row>
    <row r="613" spans="1:3" ht="12.75">
      <c r="A613" s="90" t="s">
        <v>674</v>
      </c>
      <c r="B613" s="85" t="s">
        <v>1117</v>
      </c>
      <c r="C613" s="97" t="s">
        <v>1456</v>
      </c>
    </row>
    <row r="614" spans="1:3" ht="12.75">
      <c r="A614" s="90" t="s">
        <v>675</v>
      </c>
      <c r="B614" s="85" t="s">
        <v>1118</v>
      </c>
      <c r="C614" s="97" t="s">
        <v>1456</v>
      </c>
    </row>
    <row r="615" spans="1:3" ht="12.75">
      <c r="A615" s="89" t="s">
        <v>676</v>
      </c>
      <c r="B615" s="84" t="s">
        <v>1119</v>
      </c>
      <c r="C615" s="97" t="s">
        <v>1457</v>
      </c>
    </row>
    <row r="616" spans="1:3" ht="12.75">
      <c r="A616" s="90" t="s">
        <v>677</v>
      </c>
      <c r="B616" s="85" t="s">
        <v>1120</v>
      </c>
      <c r="C616" s="97" t="s">
        <v>1456</v>
      </c>
    </row>
    <row r="617" spans="1:3" ht="12.75">
      <c r="A617" s="90" t="s">
        <v>1487</v>
      </c>
      <c r="B617" s="85" t="s">
        <v>1121</v>
      </c>
      <c r="C617" s="97" t="s">
        <v>1456</v>
      </c>
    </row>
    <row r="618" spans="1:3" ht="12.75">
      <c r="A618" s="90" t="s">
        <v>678</v>
      </c>
      <c r="B618" s="85" t="s">
        <v>1122</v>
      </c>
      <c r="C618" s="97" t="s">
        <v>1456</v>
      </c>
    </row>
    <row r="619" spans="1:3" ht="12.75">
      <c r="A619" s="90" t="s">
        <v>679</v>
      </c>
      <c r="B619" s="85" t="s">
        <v>1123</v>
      </c>
      <c r="C619" s="97" t="s">
        <v>1456</v>
      </c>
    </row>
    <row r="620" spans="1:3" ht="12.75">
      <c r="A620" s="90" t="s">
        <v>1488</v>
      </c>
      <c r="B620" s="85" t="s">
        <v>1124</v>
      </c>
      <c r="C620" s="97" t="s">
        <v>1456</v>
      </c>
    </row>
    <row r="621" spans="1:3" ht="12.75">
      <c r="A621" s="89" t="s">
        <v>680</v>
      </c>
      <c r="B621" s="84" t="s">
        <v>1125</v>
      </c>
      <c r="C621" s="97" t="s">
        <v>1457</v>
      </c>
    </row>
    <row r="622" spans="1:3" ht="12.75">
      <c r="A622" s="90" t="s">
        <v>681</v>
      </c>
      <c r="B622" s="85" t="s">
        <v>1126</v>
      </c>
      <c r="C622" s="97" t="s">
        <v>1456</v>
      </c>
    </row>
    <row r="623" spans="1:3" ht="12.75">
      <c r="A623" s="90" t="s">
        <v>682</v>
      </c>
      <c r="B623" s="85" t="s">
        <v>1127</v>
      </c>
      <c r="C623" s="97" t="s">
        <v>1456</v>
      </c>
    </row>
    <row r="624" spans="1:3" ht="12.75">
      <c r="A624" s="90" t="s">
        <v>683</v>
      </c>
      <c r="B624" s="85" t="s">
        <v>1128</v>
      </c>
      <c r="C624" s="97" t="s">
        <v>1456</v>
      </c>
    </row>
    <row r="625" spans="1:3" ht="12.75">
      <c r="A625" s="90" t="s">
        <v>684</v>
      </c>
      <c r="B625" s="85" t="s">
        <v>1129</v>
      </c>
      <c r="C625" s="97" t="s">
        <v>1456</v>
      </c>
    </row>
    <row r="626" spans="1:3" ht="12.75">
      <c r="A626" s="90" t="s">
        <v>685</v>
      </c>
      <c r="B626" s="85" t="s">
        <v>1130</v>
      </c>
      <c r="C626" s="97" t="s">
        <v>1456</v>
      </c>
    </row>
    <row r="627" spans="1:3" ht="12.75">
      <c r="A627" s="90" t="s">
        <v>686</v>
      </c>
      <c r="B627" s="85" t="s">
        <v>1131</v>
      </c>
      <c r="C627" s="97" t="s">
        <v>1456</v>
      </c>
    </row>
    <row r="628" spans="1:3" ht="12.75">
      <c r="A628" s="89" t="s">
        <v>687</v>
      </c>
      <c r="B628" s="84" t="s">
        <v>1132</v>
      </c>
      <c r="C628" s="97" t="s">
        <v>1457</v>
      </c>
    </row>
    <row r="629" spans="1:3" ht="12.75">
      <c r="A629" s="90" t="s">
        <v>688</v>
      </c>
      <c r="B629" s="85" t="s">
        <v>1133</v>
      </c>
      <c r="C629" s="97" t="s">
        <v>1456</v>
      </c>
    </row>
    <row r="630" spans="1:3" ht="12.75">
      <c r="A630" s="90" t="s">
        <v>689</v>
      </c>
      <c r="B630" s="85" t="s">
        <v>1134</v>
      </c>
      <c r="C630" s="97" t="s">
        <v>1456</v>
      </c>
    </row>
    <row r="631" spans="1:3" ht="12.75">
      <c r="A631" s="90" t="s">
        <v>690</v>
      </c>
      <c r="B631" s="85" t="s">
        <v>1135</v>
      </c>
      <c r="C631" s="97" t="s">
        <v>1456</v>
      </c>
    </row>
    <row r="632" spans="1:3" ht="12.75">
      <c r="A632" s="89" t="s">
        <v>691</v>
      </c>
      <c r="B632" s="84" t="s">
        <v>1136</v>
      </c>
      <c r="C632" s="97" t="s">
        <v>1457</v>
      </c>
    </row>
    <row r="633" spans="1:3" ht="12.75">
      <c r="A633" s="90" t="s">
        <v>692</v>
      </c>
      <c r="B633" s="85" t="s">
        <v>1137</v>
      </c>
      <c r="C633" s="97" t="s">
        <v>1456</v>
      </c>
    </row>
    <row r="634" spans="1:3" ht="12.75">
      <c r="A634" s="90" t="s">
        <v>1477</v>
      </c>
      <c r="B634" s="85" t="s">
        <v>1138</v>
      </c>
      <c r="C634" s="97" t="s">
        <v>1456</v>
      </c>
    </row>
    <row r="635" spans="1:3" ht="12.75">
      <c r="A635" s="90" t="s">
        <v>693</v>
      </c>
      <c r="B635" s="85" t="s">
        <v>1139</v>
      </c>
      <c r="C635" s="97" t="s">
        <v>1456</v>
      </c>
    </row>
    <row r="636" spans="1:3" ht="12.75">
      <c r="A636" s="90" t="s">
        <v>694</v>
      </c>
      <c r="B636" s="85" t="s">
        <v>1140</v>
      </c>
      <c r="C636" s="97" t="s">
        <v>1456</v>
      </c>
    </row>
    <row r="637" spans="1:3" ht="12.75">
      <c r="A637" s="90" t="s">
        <v>1493</v>
      </c>
      <c r="B637" s="85" t="s">
        <v>1141</v>
      </c>
      <c r="C637" s="97" t="s">
        <v>1456</v>
      </c>
    </row>
    <row r="638" spans="1:3" ht="12.75">
      <c r="A638" s="90" t="s">
        <v>695</v>
      </c>
      <c r="B638" s="85" t="s">
        <v>1142</v>
      </c>
      <c r="C638" s="97" t="s">
        <v>1456</v>
      </c>
    </row>
    <row r="639" spans="1:3" ht="12.75">
      <c r="A639" s="89" t="s">
        <v>696</v>
      </c>
      <c r="B639" s="84" t="s">
        <v>1143</v>
      </c>
      <c r="C639" s="97" t="s">
        <v>1457</v>
      </c>
    </row>
    <row r="640" spans="1:3" ht="12.75">
      <c r="A640" s="90" t="s">
        <v>697</v>
      </c>
      <c r="B640" s="85" t="s">
        <v>1144</v>
      </c>
      <c r="C640" s="97" t="s">
        <v>1456</v>
      </c>
    </row>
    <row r="641" spans="1:3" ht="12.75">
      <c r="A641" s="90" t="s">
        <v>698</v>
      </c>
      <c r="B641" s="85" t="s">
        <v>1145</v>
      </c>
      <c r="C641" s="97" t="s">
        <v>1456</v>
      </c>
    </row>
    <row r="642" spans="1:3" ht="12.75">
      <c r="A642" s="90" t="s">
        <v>699</v>
      </c>
      <c r="B642" s="85" t="s">
        <v>1146</v>
      </c>
      <c r="C642" s="97" t="s">
        <v>1456</v>
      </c>
    </row>
    <row r="643" spans="1:3" ht="12.75">
      <c r="A643" s="89" t="s">
        <v>700</v>
      </c>
      <c r="B643" s="84" t="s">
        <v>1147</v>
      </c>
      <c r="C643" s="97" t="s">
        <v>1457</v>
      </c>
    </row>
    <row r="644" spans="1:3" ht="12.75">
      <c r="A644" s="90" t="s">
        <v>701</v>
      </c>
      <c r="B644" s="85" t="s">
        <v>1148</v>
      </c>
      <c r="C644" s="97" t="s">
        <v>1456</v>
      </c>
    </row>
    <row r="645" spans="1:3" ht="12.75">
      <c r="A645" s="90" t="s">
        <v>702</v>
      </c>
      <c r="B645" s="85" t="s">
        <v>1149</v>
      </c>
      <c r="C645" s="97" t="s">
        <v>1456</v>
      </c>
    </row>
    <row r="646" spans="1:3" ht="12.75">
      <c r="A646" s="90" t="s">
        <v>703</v>
      </c>
      <c r="B646" s="85" t="s">
        <v>1497</v>
      </c>
      <c r="C646" s="97" t="s">
        <v>1456</v>
      </c>
    </row>
    <row r="647" spans="1:3" ht="12.75">
      <c r="A647" s="89" t="s">
        <v>704</v>
      </c>
      <c r="B647" s="84" t="s">
        <v>1150</v>
      </c>
      <c r="C647" s="97" t="s">
        <v>1457</v>
      </c>
    </row>
    <row r="648" spans="1:3" ht="12.75">
      <c r="A648" s="89" t="s">
        <v>705</v>
      </c>
      <c r="B648" s="84" t="s">
        <v>1151</v>
      </c>
      <c r="C648" s="97" t="s">
        <v>1457</v>
      </c>
    </row>
    <row r="649" spans="1:3" ht="12.75">
      <c r="A649" s="90" t="s">
        <v>706</v>
      </c>
      <c r="B649" s="85" t="s">
        <v>1152</v>
      </c>
      <c r="C649" s="97" t="s">
        <v>1456</v>
      </c>
    </row>
    <row r="650" spans="1:3" ht="12.75">
      <c r="A650" s="90" t="s">
        <v>707</v>
      </c>
      <c r="B650" s="85" t="s">
        <v>1153</v>
      </c>
      <c r="C650" s="97" t="s">
        <v>1456</v>
      </c>
    </row>
    <row r="651" spans="1:3" ht="12.75">
      <c r="A651" s="90" t="s">
        <v>708</v>
      </c>
      <c r="B651" s="85" t="s">
        <v>1154</v>
      </c>
      <c r="C651" s="97" t="s">
        <v>1456</v>
      </c>
    </row>
    <row r="652" spans="1:3" ht="12.75">
      <c r="A652" s="90" t="s">
        <v>709</v>
      </c>
      <c r="B652" s="85" t="s">
        <v>1155</v>
      </c>
      <c r="C652" s="97" t="s">
        <v>1456</v>
      </c>
    </row>
    <row r="653" spans="1:3" ht="12.75">
      <c r="A653" s="90" t="s">
        <v>710</v>
      </c>
      <c r="B653" s="85" t="s">
        <v>1156</v>
      </c>
      <c r="C653" s="97" t="s">
        <v>1456</v>
      </c>
    </row>
    <row r="654" spans="1:3" ht="12.75">
      <c r="A654" s="89" t="s">
        <v>711</v>
      </c>
      <c r="B654" s="84" t="s">
        <v>1157</v>
      </c>
      <c r="C654" s="97" t="s">
        <v>1457</v>
      </c>
    </row>
    <row r="655" spans="1:3" ht="12.75">
      <c r="A655" s="89" t="s">
        <v>712</v>
      </c>
      <c r="B655" s="84" t="s">
        <v>1158</v>
      </c>
      <c r="C655" s="97" t="s">
        <v>1457</v>
      </c>
    </row>
    <row r="656" spans="1:3" ht="12.75">
      <c r="A656" s="90" t="s">
        <v>63</v>
      </c>
      <c r="B656" s="85" t="s">
        <v>1468</v>
      </c>
      <c r="C656" s="97" t="s">
        <v>1457</v>
      </c>
    </row>
    <row r="657" spans="1:3" ht="12.75">
      <c r="A657" s="90" t="s">
        <v>713</v>
      </c>
      <c r="B657" s="85" t="s">
        <v>1469</v>
      </c>
      <c r="C657" s="97" t="s">
        <v>1457</v>
      </c>
    </row>
    <row r="658" spans="1:3" ht="12.75">
      <c r="A658" s="90" t="s">
        <v>714</v>
      </c>
      <c r="B658" s="85" t="s">
        <v>1159</v>
      </c>
      <c r="C658" s="97" t="s">
        <v>1457</v>
      </c>
    </row>
    <row r="659" spans="1:3" ht="12.75">
      <c r="A659" s="90" t="s">
        <v>715</v>
      </c>
      <c r="B659" s="85" t="s">
        <v>1160</v>
      </c>
      <c r="C659" s="97" t="s">
        <v>1457</v>
      </c>
    </row>
    <row r="660" spans="1:3" ht="12.75">
      <c r="A660" s="90" t="s">
        <v>716</v>
      </c>
      <c r="B660" s="85" t="s">
        <v>1161</v>
      </c>
      <c r="C660" s="97" t="s">
        <v>1457</v>
      </c>
    </row>
    <row r="661" spans="1:3" ht="12.75">
      <c r="A661" s="90" t="s">
        <v>717</v>
      </c>
      <c r="B661" s="85" t="s">
        <v>1498</v>
      </c>
      <c r="C661" s="97" t="s">
        <v>1457</v>
      </c>
    </row>
    <row r="662" spans="1:3" ht="12.75">
      <c r="A662" s="90" t="s">
        <v>718</v>
      </c>
      <c r="B662" s="85" t="s">
        <v>1162</v>
      </c>
      <c r="C662" s="97" t="s">
        <v>1457</v>
      </c>
    </row>
    <row r="663" spans="1:3" ht="12.75">
      <c r="A663" s="90" t="s">
        <v>719</v>
      </c>
      <c r="B663" s="85" t="s">
        <v>1163</v>
      </c>
      <c r="C663" s="97" t="s">
        <v>1457</v>
      </c>
    </row>
    <row r="664" spans="1:3" ht="12.75">
      <c r="A664" s="90" t="s">
        <v>1472</v>
      </c>
      <c r="B664" s="85" t="s">
        <v>1164</v>
      </c>
      <c r="C664" s="97" t="s">
        <v>1456</v>
      </c>
    </row>
    <row r="665" spans="1:3" ht="12.75">
      <c r="A665" s="90" t="s">
        <v>62</v>
      </c>
      <c r="B665" s="85" t="s">
        <v>1165</v>
      </c>
      <c r="C665" s="97" t="s">
        <v>1456</v>
      </c>
    </row>
    <row r="666" spans="1:3" ht="12.75">
      <c r="A666" s="89" t="s">
        <v>720</v>
      </c>
      <c r="B666" s="84" t="s">
        <v>1166</v>
      </c>
      <c r="C666" s="97" t="s">
        <v>1457</v>
      </c>
    </row>
    <row r="667" spans="1:3" ht="12.75">
      <c r="A667" s="90" t="s">
        <v>1474</v>
      </c>
      <c r="B667" s="85" t="s">
        <v>1093</v>
      </c>
      <c r="C667" s="97" t="s">
        <v>1456</v>
      </c>
    </row>
    <row r="668" spans="1:3" ht="12.75">
      <c r="A668" s="90" t="s">
        <v>721</v>
      </c>
      <c r="B668" s="85" t="s">
        <v>1167</v>
      </c>
      <c r="C668" s="97" t="s">
        <v>1457</v>
      </c>
    </row>
    <row r="669" spans="1:3" ht="12.75">
      <c r="A669" s="89" t="s">
        <v>722</v>
      </c>
      <c r="B669" s="84" t="s">
        <v>1168</v>
      </c>
      <c r="C669" s="97" t="s">
        <v>1457</v>
      </c>
    </row>
    <row r="670" spans="1:3" ht="12.75">
      <c r="A670" s="89" t="s">
        <v>723</v>
      </c>
      <c r="B670" s="84" t="s">
        <v>1169</v>
      </c>
      <c r="C670" s="97" t="s">
        <v>1457</v>
      </c>
    </row>
    <row r="671" spans="1:3" ht="12.75">
      <c r="A671" s="90" t="s">
        <v>1480</v>
      </c>
      <c r="B671" s="85" t="s">
        <v>1170</v>
      </c>
      <c r="C671" s="97" t="s">
        <v>1457</v>
      </c>
    </row>
    <row r="672" spans="1:3" ht="12.75">
      <c r="A672" s="90" t="s">
        <v>724</v>
      </c>
      <c r="B672" s="85" t="s">
        <v>1171</v>
      </c>
      <c r="C672" s="97" t="s">
        <v>1456</v>
      </c>
    </row>
    <row r="673" spans="1:3" ht="12.75">
      <c r="A673" s="90" t="s">
        <v>725</v>
      </c>
      <c r="B673" s="85" t="s">
        <v>1172</v>
      </c>
      <c r="C673" s="97" t="s">
        <v>1457</v>
      </c>
    </row>
    <row r="674" spans="1:3" ht="12.75">
      <c r="A674" s="91" t="s">
        <v>1482</v>
      </c>
      <c r="B674" s="86" t="s">
        <v>1483</v>
      </c>
      <c r="C674" s="97" t="s">
        <v>1456</v>
      </c>
    </row>
    <row r="675" spans="1:3" ht="12.75">
      <c r="A675" s="91" t="s">
        <v>726</v>
      </c>
      <c r="B675" s="86" t="s">
        <v>1173</v>
      </c>
      <c r="C675" s="97" t="s">
        <v>1456</v>
      </c>
    </row>
    <row r="676" spans="1:3" ht="12.75">
      <c r="A676" s="91" t="s">
        <v>727</v>
      </c>
      <c r="B676" s="86" t="s">
        <v>1174</v>
      </c>
      <c r="C676" s="97" t="s">
        <v>1456</v>
      </c>
    </row>
    <row r="677" spans="1:3" ht="12.75">
      <c r="A677" s="91" t="s">
        <v>728</v>
      </c>
      <c r="B677" s="86" t="s">
        <v>1175</v>
      </c>
      <c r="C677" s="97" t="s">
        <v>1456</v>
      </c>
    </row>
    <row r="678" spans="1:3" ht="12.75">
      <c r="A678" s="91" t="s">
        <v>729</v>
      </c>
      <c r="B678" s="86" t="s">
        <v>1176</v>
      </c>
      <c r="C678" s="97" t="s">
        <v>1456</v>
      </c>
    </row>
    <row r="679" spans="1:3" ht="12.75">
      <c r="A679" s="91" t="s">
        <v>730</v>
      </c>
      <c r="B679" s="86" t="s">
        <v>1177</v>
      </c>
      <c r="C679" s="97" t="s">
        <v>1457</v>
      </c>
    </row>
    <row r="680" spans="1:3" ht="12.75">
      <c r="A680" s="91" t="s">
        <v>731</v>
      </c>
      <c r="B680" s="86" t="s">
        <v>1178</v>
      </c>
      <c r="C680" s="97" t="s">
        <v>1456</v>
      </c>
    </row>
    <row r="681" spans="1:3" ht="12.75">
      <c r="A681" s="91" t="s">
        <v>732</v>
      </c>
      <c r="B681" s="86" t="s">
        <v>1179</v>
      </c>
      <c r="C681" s="97" t="s">
        <v>1456</v>
      </c>
    </row>
    <row r="682" spans="1:3" ht="12.75">
      <c r="A682" s="91" t="s">
        <v>733</v>
      </c>
      <c r="B682" s="86" t="s">
        <v>1180</v>
      </c>
      <c r="C682" s="97" t="s">
        <v>1457</v>
      </c>
    </row>
    <row r="683" spans="1:3" ht="12.75">
      <c r="A683" s="91" t="s">
        <v>734</v>
      </c>
      <c r="B683" s="86" t="s">
        <v>1181</v>
      </c>
      <c r="C683" s="97" t="s">
        <v>1457</v>
      </c>
    </row>
    <row r="684" spans="1:3" ht="12.75">
      <c r="A684" s="91" t="s">
        <v>735</v>
      </c>
      <c r="B684" s="86" t="s">
        <v>1182</v>
      </c>
      <c r="C684" s="97" t="s">
        <v>1457</v>
      </c>
    </row>
    <row r="685" spans="1:3" ht="12.75">
      <c r="A685" s="91" t="s">
        <v>736</v>
      </c>
      <c r="B685" s="86" t="s">
        <v>1183</v>
      </c>
      <c r="C685" s="97" t="s">
        <v>1457</v>
      </c>
    </row>
    <row r="686" spans="1:3" ht="12.75">
      <c r="A686" s="91" t="s">
        <v>737</v>
      </c>
      <c r="B686" s="86" t="s">
        <v>1184</v>
      </c>
      <c r="C686" s="97" t="s">
        <v>1457</v>
      </c>
    </row>
    <row r="687" spans="1:3" ht="12.75">
      <c r="A687" s="91" t="s">
        <v>738</v>
      </c>
      <c r="B687" s="86" t="s">
        <v>1185</v>
      </c>
      <c r="C687" s="97" t="s">
        <v>1457</v>
      </c>
    </row>
    <row r="688" spans="1:3" ht="12.75">
      <c r="A688" s="91" t="s">
        <v>1478</v>
      </c>
      <c r="B688" s="86" t="s">
        <v>1186</v>
      </c>
      <c r="C688" s="97" t="s">
        <v>1456</v>
      </c>
    </row>
    <row r="689" spans="1:3" ht="12.75">
      <c r="A689" s="91" t="s">
        <v>1490</v>
      </c>
      <c r="B689" s="86" t="s">
        <v>1494</v>
      </c>
      <c r="C689" s="97" t="s">
        <v>1457</v>
      </c>
    </row>
    <row r="690" spans="1:3" ht="12.75">
      <c r="A690" s="91" t="s">
        <v>739</v>
      </c>
      <c r="B690" s="86" t="s">
        <v>1497</v>
      </c>
      <c r="C690" s="97" t="s">
        <v>1457</v>
      </c>
    </row>
    <row r="691" spans="1:3" ht="12.75">
      <c r="A691" s="89" t="s">
        <v>740</v>
      </c>
      <c r="B691" s="84" t="s">
        <v>1187</v>
      </c>
      <c r="C691" s="97" t="s">
        <v>1457</v>
      </c>
    </row>
    <row r="692" spans="1:3" ht="12.75">
      <c r="A692" s="90" t="s">
        <v>741</v>
      </c>
      <c r="B692" s="85" t="s">
        <v>1188</v>
      </c>
      <c r="C692" s="97" t="s">
        <v>1456</v>
      </c>
    </row>
    <row r="693" spans="1:3" ht="12.75">
      <c r="A693" s="90" t="s">
        <v>742</v>
      </c>
      <c r="B693" s="85" t="s">
        <v>1189</v>
      </c>
      <c r="C693" s="97" t="s">
        <v>1456</v>
      </c>
    </row>
    <row r="694" spans="1:3" ht="12.75">
      <c r="A694" s="90" t="s">
        <v>743</v>
      </c>
      <c r="B694" s="85" t="s">
        <v>1190</v>
      </c>
      <c r="C694" s="97" t="s">
        <v>1456</v>
      </c>
    </row>
    <row r="695" spans="1:3" ht="12.75">
      <c r="A695" s="90" t="s">
        <v>744</v>
      </c>
      <c r="B695" s="85" t="s">
        <v>1191</v>
      </c>
      <c r="C695" s="97" t="s">
        <v>1456</v>
      </c>
    </row>
    <row r="696" spans="1:3" ht="12.75">
      <c r="A696" s="90" t="s">
        <v>746</v>
      </c>
      <c r="B696" s="85" t="s">
        <v>1192</v>
      </c>
      <c r="C696" s="97" t="s">
        <v>1456</v>
      </c>
    </row>
    <row r="697" spans="1:3" ht="12.75">
      <c r="A697" s="90" t="s">
        <v>747</v>
      </c>
      <c r="B697" s="85" t="s">
        <v>1193</v>
      </c>
      <c r="C697" s="97" t="s">
        <v>1457</v>
      </c>
    </row>
    <row r="698" spans="1:3" ht="12.75">
      <c r="A698" s="90" t="s">
        <v>748</v>
      </c>
      <c r="B698" s="85" t="s">
        <v>1194</v>
      </c>
      <c r="C698" s="97" t="s">
        <v>1456</v>
      </c>
    </row>
    <row r="699" spans="1:3" ht="12.75">
      <c r="A699" s="90" t="s">
        <v>749</v>
      </c>
      <c r="B699" s="85" t="s">
        <v>1195</v>
      </c>
      <c r="C699" s="97" t="s">
        <v>1457</v>
      </c>
    </row>
    <row r="700" spans="1:3" ht="12.75">
      <c r="A700" s="89" t="s">
        <v>750</v>
      </c>
      <c r="B700" s="84" t="s">
        <v>1196</v>
      </c>
      <c r="C700" s="97" t="s">
        <v>1457</v>
      </c>
    </row>
    <row r="701" spans="1:3" ht="12.75">
      <c r="A701" s="90" t="s">
        <v>751</v>
      </c>
      <c r="B701" s="85" t="s">
        <v>1197</v>
      </c>
      <c r="C701" s="97" t="s">
        <v>1456</v>
      </c>
    </row>
    <row r="702" spans="1:3" ht="12.75">
      <c r="A702" s="90" t="s">
        <v>752</v>
      </c>
      <c r="B702" s="85" t="s">
        <v>1198</v>
      </c>
      <c r="C702" s="97" t="s">
        <v>1457</v>
      </c>
    </row>
    <row r="703" spans="1:3" ht="12.75">
      <c r="A703" s="90" t="s">
        <v>753</v>
      </c>
      <c r="B703" s="85" t="s">
        <v>1199</v>
      </c>
      <c r="C703" s="97" t="s">
        <v>1456</v>
      </c>
    </row>
    <row r="704" spans="1:3" ht="12.75">
      <c r="A704" s="90" t="s">
        <v>754</v>
      </c>
      <c r="B704" s="85" t="s">
        <v>1200</v>
      </c>
      <c r="C704" s="97" t="s">
        <v>1457</v>
      </c>
    </row>
    <row r="705" spans="1:3" ht="12.75">
      <c r="A705" s="89" t="s">
        <v>755</v>
      </c>
      <c r="B705" s="84" t="s">
        <v>1201</v>
      </c>
      <c r="C705" s="97" t="s">
        <v>1457</v>
      </c>
    </row>
    <row r="706" spans="1:3" ht="12.75">
      <c r="A706" s="90" t="s">
        <v>756</v>
      </c>
      <c r="B706" s="85" t="s">
        <v>1202</v>
      </c>
      <c r="C706" s="97" t="s">
        <v>1456</v>
      </c>
    </row>
    <row r="707" spans="1:3" ht="12.75">
      <c r="A707" s="90" t="s">
        <v>757</v>
      </c>
      <c r="B707" s="85" t="s">
        <v>1203</v>
      </c>
      <c r="C707" s="97" t="s">
        <v>1456</v>
      </c>
    </row>
    <row r="708" spans="1:3" ht="12.75">
      <c r="A708" s="90" t="s">
        <v>758</v>
      </c>
      <c r="B708" s="85" t="s">
        <v>1204</v>
      </c>
      <c r="C708" s="97" t="s">
        <v>1456</v>
      </c>
    </row>
    <row r="709" spans="1:3" ht="12.75">
      <c r="A709" s="89" t="s">
        <v>759</v>
      </c>
      <c r="B709" s="84" t="s">
        <v>1205</v>
      </c>
      <c r="C709" s="97" t="s">
        <v>1457</v>
      </c>
    </row>
    <row r="710" spans="1:3" ht="12.75">
      <c r="A710" s="90" t="s">
        <v>760</v>
      </c>
      <c r="B710" s="85" t="s">
        <v>1206</v>
      </c>
      <c r="C710" s="97" t="s">
        <v>1456</v>
      </c>
    </row>
    <row r="711" spans="1:3" ht="12.75">
      <c r="A711" s="90" t="s">
        <v>761</v>
      </c>
      <c r="B711" s="85" t="s">
        <v>1207</v>
      </c>
      <c r="C711" s="97" t="s">
        <v>1457</v>
      </c>
    </row>
    <row r="712" spans="1:3" ht="12.75">
      <c r="A712" s="90" t="s">
        <v>762</v>
      </c>
      <c r="B712" s="85" t="s">
        <v>1208</v>
      </c>
      <c r="C712" s="97" t="s">
        <v>1456</v>
      </c>
    </row>
    <row r="713" spans="1:3" ht="12.75">
      <c r="A713" s="90" t="s">
        <v>763</v>
      </c>
      <c r="B713" s="85" t="s">
        <v>1209</v>
      </c>
      <c r="C713" s="97" t="s">
        <v>1456</v>
      </c>
    </row>
    <row r="714" spans="1:3" ht="12.75">
      <c r="A714" s="90" t="s">
        <v>764</v>
      </c>
      <c r="B714" s="85" t="s">
        <v>1210</v>
      </c>
      <c r="C714" s="97" t="s">
        <v>1456</v>
      </c>
    </row>
    <row r="715" spans="1:3" ht="12.75">
      <c r="A715" s="90" t="s">
        <v>765</v>
      </c>
      <c r="B715" s="85" t="s">
        <v>1211</v>
      </c>
      <c r="C715" s="97" t="s">
        <v>1457</v>
      </c>
    </row>
    <row r="716" spans="1:3" ht="12.75">
      <c r="A716" s="89" t="s">
        <v>766</v>
      </c>
      <c r="B716" s="84" t="s">
        <v>1212</v>
      </c>
      <c r="C716" s="97" t="s">
        <v>1457</v>
      </c>
    </row>
    <row r="717" spans="1:3" ht="12.75">
      <c r="A717" s="90" t="s">
        <v>1479</v>
      </c>
      <c r="B717" s="85" t="s">
        <v>1481</v>
      </c>
      <c r="C717" s="97" t="s">
        <v>1456</v>
      </c>
    </row>
    <row r="718" spans="1:3" ht="12.75">
      <c r="A718" s="90" t="s">
        <v>767</v>
      </c>
      <c r="B718" s="85" t="s">
        <v>1213</v>
      </c>
      <c r="C718" s="97" t="s">
        <v>1456</v>
      </c>
    </row>
    <row r="719" spans="1:3" ht="12.75">
      <c r="A719" s="90" t="s">
        <v>768</v>
      </c>
      <c r="B719" s="85" t="s">
        <v>1214</v>
      </c>
      <c r="C719" s="97" t="s">
        <v>1456</v>
      </c>
    </row>
    <row r="720" spans="1:3" ht="12.75">
      <c r="A720" s="90" t="s">
        <v>1473</v>
      </c>
      <c r="B720" s="85" t="s">
        <v>1215</v>
      </c>
      <c r="C720" s="97" t="s">
        <v>1457</v>
      </c>
    </row>
    <row r="721" spans="1:3" ht="12.75">
      <c r="A721" s="90" t="s">
        <v>769</v>
      </c>
      <c r="B721" s="85" t="s">
        <v>1216</v>
      </c>
      <c r="C721" s="97" t="s">
        <v>1457</v>
      </c>
    </row>
    <row r="722" spans="1:3" ht="12.75">
      <c r="A722" s="90" t="s">
        <v>770</v>
      </c>
      <c r="B722" s="85" t="s">
        <v>1217</v>
      </c>
      <c r="C722" s="97" t="s">
        <v>1456</v>
      </c>
    </row>
    <row r="723" spans="1:3" ht="12.75">
      <c r="A723" s="89" t="s">
        <v>771</v>
      </c>
      <c r="B723" s="84" t="s">
        <v>1218</v>
      </c>
      <c r="C723" s="97" t="s">
        <v>1457</v>
      </c>
    </row>
    <row r="724" spans="1:3" ht="12.75">
      <c r="A724" s="91" t="s">
        <v>772</v>
      </c>
      <c r="B724" s="86" t="s">
        <v>1219</v>
      </c>
      <c r="C724" s="97" t="s">
        <v>1456</v>
      </c>
    </row>
    <row r="725" spans="1:3" ht="12.75">
      <c r="A725" s="91" t="s">
        <v>773</v>
      </c>
      <c r="B725" s="86" t="s">
        <v>1220</v>
      </c>
      <c r="C725" s="97" t="s">
        <v>1456</v>
      </c>
    </row>
    <row r="726" spans="1:3" ht="12.75">
      <c r="A726" s="90" t="s">
        <v>774</v>
      </c>
      <c r="B726" s="85" t="s">
        <v>1560</v>
      </c>
      <c r="C726" s="97" t="s">
        <v>1457</v>
      </c>
    </row>
    <row r="727" spans="1:3" ht="12.75">
      <c r="A727" s="89" t="s">
        <v>775</v>
      </c>
      <c r="B727" s="84" t="s">
        <v>1221</v>
      </c>
      <c r="C727" s="97" t="s">
        <v>1457</v>
      </c>
    </row>
    <row r="728" spans="1:3" ht="12.75">
      <c r="A728" s="90" t="s">
        <v>776</v>
      </c>
      <c r="B728" s="85" t="s">
        <v>1222</v>
      </c>
      <c r="C728" s="97" t="s">
        <v>1457</v>
      </c>
    </row>
    <row r="729" spans="1:3" ht="12.75">
      <c r="A729" s="90" t="s">
        <v>777</v>
      </c>
      <c r="B729" s="85" t="s">
        <v>1223</v>
      </c>
      <c r="C729" s="97" t="s">
        <v>1456</v>
      </c>
    </row>
    <row r="730" spans="1:3" ht="12.75">
      <c r="A730" s="90" t="s">
        <v>778</v>
      </c>
      <c r="B730" s="85" t="s">
        <v>1224</v>
      </c>
      <c r="C730" s="97" t="s">
        <v>1457</v>
      </c>
    </row>
    <row r="731" spans="1:3" ht="12.75">
      <c r="A731" s="90" t="s">
        <v>779</v>
      </c>
      <c r="B731" s="85" t="s">
        <v>1225</v>
      </c>
      <c r="C731" s="97" t="s">
        <v>1457</v>
      </c>
    </row>
    <row r="732" spans="1:3" ht="12.75">
      <c r="A732" s="90" t="s">
        <v>780</v>
      </c>
      <c r="B732" s="85" t="s">
        <v>1234</v>
      </c>
      <c r="C732" s="97" t="s">
        <v>1456</v>
      </c>
    </row>
    <row r="733" spans="1:3" ht="12.75">
      <c r="A733" s="90" t="s">
        <v>781</v>
      </c>
      <c r="B733" s="85" t="s">
        <v>1235</v>
      </c>
      <c r="C733" s="97" t="s">
        <v>1456</v>
      </c>
    </row>
    <row r="734" spans="1:3" ht="12.75">
      <c r="A734" s="90" t="s">
        <v>782</v>
      </c>
      <c r="B734" s="85" t="s">
        <v>1236</v>
      </c>
      <c r="C734" s="97" t="s">
        <v>1456</v>
      </c>
    </row>
    <row r="735" spans="1:3" ht="12.75">
      <c r="A735" s="92" t="s">
        <v>783</v>
      </c>
      <c r="B735" s="87" t="s">
        <v>1237</v>
      </c>
      <c r="C735" s="97" t="s">
        <v>1457</v>
      </c>
    </row>
    <row r="736" spans="1:3" ht="12.75">
      <c r="A736" s="91" t="s">
        <v>784</v>
      </c>
      <c r="B736" s="86" t="s">
        <v>1238</v>
      </c>
      <c r="C736" s="97" t="s">
        <v>1456</v>
      </c>
    </row>
    <row r="737" spans="1:3" ht="12.75">
      <c r="A737" s="91" t="s">
        <v>785</v>
      </c>
      <c r="B737" s="86" t="s">
        <v>1239</v>
      </c>
      <c r="C737" s="97" t="s">
        <v>1456</v>
      </c>
    </row>
    <row r="738" spans="1:3" ht="12.75">
      <c r="A738" s="91" t="s">
        <v>786</v>
      </c>
      <c r="B738" s="86" t="s">
        <v>1240</v>
      </c>
      <c r="C738" s="97" t="s">
        <v>1456</v>
      </c>
    </row>
    <row r="739" spans="1:3" ht="12.75">
      <c r="A739" s="91" t="s">
        <v>787</v>
      </c>
      <c r="B739" s="86" t="s">
        <v>1241</v>
      </c>
      <c r="C739" s="97" t="s">
        <v>1456</v>
      </c>
    </row>
    <row r="740" spans="1:3" ht="12.75">
      <c r="A740" s="92" t="s">
        <v>788</v>
      </c>
      <c r="B740" s="87" t="s">
        <v>1242</v>
      </c>
      <c r="C740" s="97" t="s">
        <v>1457</v>
      </c>
    </row>
    <row r="741" spans="1:3" ht="12.75">
      <c r="A741" s="91" t="s">
        <v>789</v>
      </c>
      <c r="B741" s="86" t="s">
        <v>1243</v>
      </c>
      <c r="C741" s="97" t="s">
        <v>1456</v>
      </c>
    </row>
    <row r="742" spans="1:3" ht="12.75">
      <c r="A742" s="91" t="s">
        <v>790</v>
      </c>
      <c r="B742" s="86" t="s">
        <v>1244</v>
      </c>
      <c r="C742" s="97" t="s">
        <v>1457</v>
      </c>
    </row>
    <row r="743" spans="1:3" ht="12.75">
      <c r="A743" s="91" t="s">
        <v>791</v>
      </c>
      <c r="B743" s="86" t="s">
        <v>1245</v>
      </c>
      <c r="C743" s="97" t="s">
        <v>1456</v>
      </c>
    </row>
    <row r="744" spans="1:3" ht="12.75">
      <c r="A744" s="91" t="s">
        <v>792</v>
      </c>
      <c r="B744" s="86" t="s">
        <v>1246</v>
      </c>
      <c r="C744" s="97" t="s">
        <v>1457</v>
      </c>
    </row>
    <row r="745" spans="1:3" ht="12.75">
      <c r="A745" s="92" t="s">
        <v>793</v>
      </c>
      <c r="B745" s="87" t="s">
        <v>1247</v>
      </c>
      <c r="C745" s="97" t="s">
        <v>1457</v>
      </c>
    </row>
    <row r="746" spans="1:3" ht="12.75">
      <c r="A746" s="90" t="s">
        <v>794</v>
      </c>
      <c r="B746" s="85" t="s">
        <v>1248</v>
      </c>
      <c r="C746" s="97" t="s">
        <v>1456</v>
      </c>
    </row>
    <row r="747" spans="1:3" ht="12.75">
      <c r="A747" s="90" t="s">
        <v>795</v>
      </c>
      <c r="B747" s="85" t="s">
        <v>1249</v>
      </c>
      <c r="C747" s="97" t="s">
        <v>1457</v>
      </c>
    </row>
    <row r="748" spans="1:3" ht="12.75">
      <c r="A748" s="90" t="s">
        <v>796</v>
      </c>
      <c r="B748" s="85" t="s">
        <v>1250</v>
      </c>
      <c r="C748" s="97" t="s">
        <v>1456</v>
      </c>
    </row>
    <row r="749" spans="1:3" ht="12.75">
      <c r="A749" s="90" t="s">
        <v>797</v>
      </c>
      <c r="B749" s="85" t="s">
        <v>1251</v>
      </c>
      <c r="C749" s="97" t="s">
        <v>1457</v>
      </c>
    </row>
    <row r="750" spans="1:3" ht="12.75">
      <c r="A750" s="90" t="s">
        <v>798</v>
      </c>
      <c r="B750" s="85" t="s">
        <v>1252</v>
      </c>
      <c r="C750" s="97" t="s">
        <v>1456</v>
      </c>
    </row>
    <row r="751" spans="1:3" ht="12.75">
      <c r="A751" s="90" t="s">
        <v>799</v>
      </c>
      <c r="B751" s="85" t="s">
        <v>1253</v>
      </c>
      <c r="C751" s="97" t="s">
        <v>1457</v>
      </c>
    </row>
    <row r="752" spans="1:3" ht="12.75">
      <c r="A752" s="89" t="s">
        <v>800</v>
      </c>
      <c r="B752" s="84" t="s">
        <v>1254</v>
      </c>
      <c r="C752" s="97" t="s">
        <v>1457</v>
      </c>
    </row>
    <row r="753" spans="1:3" ht="12.75">
      <c r="A753" s="89" t="s">
        <v>801</v>
      </c>
      <c r="B753" s="84" t="s">
        <v>1255</v>
      </c>
      <c r="C753" s="97" t="s">
        <v>1457</v>
      </c>
    </row>
    <row r="754" spans="1:3" ht="12.75">
      <c r="A754" s="90" t="s">
        <v>802</v>
      </c>
      <c r="B754" s="85" t="s">
        <v>1256</v>
      </c>
      <c r="C754" s="97" t="s">
        <v>1457</v>
      </c>
    </row>
    <row r="755" spans="1:3" ht="12.75">
      <c r="A755" s="90" t="s">
        <v>803</v>
      </c>
      <c r="B755" s="85" t="s">
        <v>1257</v>
      </c>
      <c r="C755" s="97" t="s">
        <v>1457</v>
      </c>
    </row>
    <row r="756" spans="1:3" ht="12.75">
      <c r="A756" s="90" t="s">
        <v>804</v>
      </c>
      <c r="B756" s="85" t="s">
        <v>1258</v>
      </c>
      <c r="C756" s="97" t="s">
        <v>1457</v>
      </c>
    </row>
    <row r="757" spans="1:3" ht="12.75">
      <c r="A757" s="90" t="s">
        <v>805</v>
      </c>
      <c r="B757" s="85" t="s">
        <v>1259</v>
      </c>
      <c r="C757" s="97" t="s">
        <v>1456</v>
      </c>
    </row>
    <row r="758" spans="1:3" ht="12.75">
      <c r="A758" s="90" t="s">
        <v>1491</v>
      </c>
      <c r="B758" s="85" t="s">
        <v>1260</v>
      </c>
      <c r="C758" s="97" t="s">
        <v>1457</v>
      </c>
    </row>
    <row r="759" spans="1:3" ht="12.75">
      <c r="A759" s="89" t="s">
        <v>806</v>
      </c>
      <c r="B759" s="84" t="s">
        <v>1261</v>
      </c>
      <c r="C759" s="97" t="s">
        <v>1457</v>
      </c>
    </row>
    <row r="760" spans="1:3" ht="12.75">
      <c r="A760" s="90" t="s">
        <v>807</v>
      </c>
      <c r="B760" s="85" t="s">
        <v>1496</v>
      </c>
      <c r="C760" s="97" t="s">
        <v>1457</v>
      </c>
    </row>
    <row r="761" spans="1:3" ht="12.75">
      <c r="A761" s="90" t="s">
        <v>808</v>
      </c>
      <c r="B761" s="85" t="s">
        <v>1185</v>
      </c>
      <c r="C761" s="97" t="s">
        <v>1457</v>
      </c>
    </row>
    <row r="762" spans="1:3" ht="12.75">
      <c r="A762" s="90" t="s">
        <v>809</v>
      </c>
      <c r="B762" s="85" t="s">
        <v>1184</v>
      </c>
      <c r="C762" s="97" t="s">
        <v>1457</v>
      </c>
    </row>
    <row r="763" spans="1:3" ht="12.75">
      <c r="A763" s="91" t="s">
        <v>810</v>
      </c>
      <c r="B763" s="86" t="s">
        <v>1262</v>
      </c>
      <c r="C763" s="97" t="s">
        <v>1456</v>
      </c>
    </row>
    <row r="764" spans="1:3" ht="12.75">
      <c r="A764" s="89" t="s">
        <v>811</v>
      </c>
      <c r="B764" s="84" t="s">
        <v>1263</v>
      </c>
      <c r="C764" s="97" t="s">
        <v>1457</v>
      </c>
    </row>
    <row r="765" spans="1:3" ht="12.75">
      <c r="A765" s="90" t="s">
        <v>812</v>
      </c>
      <c r="B765" s="85" t="s">
        <v>1264</v>
      </c>
      <c r="C765" s="97" t="s">
        <v>1456</v>
      </c>
    </row>
    <row r="766" spans="1:3" ht="12.75">
      <c r="A766" s="90" t="s">
        <v>813</v>
      </c>
      <c r="B766" s="85" t="s">
        <v>1265</v>
      </c>
      <c r="C766" s="97" t="s">
        <v>1457</v>
      </c>
    </row>
    <row r="767" spans="1:3" ht="12.75">
      <c r="A767" s="90" t="s">
        <v>814</v>
      </c>
      <c r="B767" s="85" t="s">
        <v>1266</v>
      </c>
      <c r="C767" s="97" t="s">
        <v>1456</v>
      </c>
    </row>
    <row r="768" spans="1:3" ht="12.75">
      <c r="A768" s="89" t="s">
        <v>815</v>
      </c>
      <c r="B768" s="84" t="s">
        <v>1267</v>
      </c>
      <c r="C768" s="97" t="s">
        <v>1457</v>
      </c>
    </row>
    <row r="769" spans="1:3" ht="12.75">
      <c r="A769" s="90" t="s">
        <v>816</v>
      </c>
      <c r="B769" s="85" t="s">
        <v>1268</v>
      </c>
      <c r="C769" s="97" t="s">
        <v>1457</v>
      </c>
    </row>
    <row r="770" spans="1:3" ht="12.75">
      <c r="A770" s="90" t="s">
        <v>817</v>
      </c>
      <c r="B770" s="85" t="s">
        <v>1269</v>
      </c>
      <c r="C770" s="97" t="s">
        <v>1457</v>
      </c>
    </row>
    <row r="771" spans="1:3" ht="12.75">
      <c r="A771" s="90" t="s">
        <v>818</v>
      </c>
      <c r="B771" s="85" t="s">
        <v>1270</v>
      </c>
      <c r="C771" s="97" t="s">
        <v>1457</v>
      </c>
    </row>
    <row r="772" spans="1:3" ht="12.75">
      <c r="A772" s="90" t="s">
        <v>819</v>
      </c>
      <c r="B772" s="85" t="s">
        <v>1271</v>
      </c>
      <c r="C772" s="97" t="s">
        <v>1457</v>
      </c>
    </row>
    <row r="773" spans="1:3" ht="12.75">
      <c r="A773" s="90" t="s">
        <v>820</v>
      </c>
      <c r="B773" s="85" t="s">
        <v>1272</v>
      </c>
      <c r="C773" s="97" t="s">
        <v>1457</v>
      </c>
    </row>
    <row r="774" spans="1:3" ht="12.75">
      <c r="A774" s="90" t="s">
        <v>821</v>
      </c>
      <c r="B774" s="85" t="s">
        <v>1273</v>
      </c>
      <c r="C774" s="97" t="s">
        <v>1457</v>
      </c>
    </row>
    <row r="775" spans="1:3" ht="12.75">
      <c r="A775" s="90" t="s">
        <v>822</v>
      </c>
      <c r="B775" s="85" t="s">
        <v>1274</v>
      </c>
      <c r="C775" s="97" t="s">
        <v>1457</v>
      </c>
    </row>
    <row r="776" spans="1:3" ht="12.75">
      <c r="A776" s="90" t="s">
        <v>823</v>
      </c>
      <c r="B776" s="85" t="s">
        <v>1275</v>
      </c>
      <c r="C776" s="97" t="s">
        <v>1456</v>
      </c>
    </row>
    <row r="777" spans="1:3" ht="12.75">
      <c r="A777" s="91" t="s">
        <v>824</v>
      </c>
      <c r="B777" s="86" t="s">
        <v>1276</v>
      </c>
      <c r="C777" s="97" t="s">
        <v>1456</v>
      </c>
    </row>
    <row r="778" spans="1:3" ht="12.75">
      <c r="A778" s="91" t="s">
        <v>825</v>
      </c>
      <c r="B778" s="86" t="s">
        <v>1277</v>
      </c>
      <c r="C778" s="97" t="s">
        <v>1457</v>
      </c>
    </row>
    <row r="779" spans="1:3" ht="12.75">
      <c r="A779" s="89" t="s">
        <v>826</v>
      </c>
      <c r="B779" s="84" t="s">
        <v>1278</v>
      </c>
      <c r="C779" s="97" t="s">
        <v>1457</v>
      </c>
    </row>
    <row r="780" spans="1:3" ht="12.75">
      <c r="A780" s="90" t="s">
        <v>827</v>
      </c>
      <c r="B780" s="85" t="s">
        <v>1279</v>
      </c>
      <c r="C780" s="97" t="s">
        <v>1456</v>
      </c>
    </row>
    <row r="781" spans="1:3" ht="12.75">
      <c r="A781" s="90" t="s">
        <v>828</v>
      </c>
      <c r="B781" s="85" t="s">
        <v>1280</v>
      </c>
      <c r="C781" s="97" t="s">
        <v>1457</v>
      </c>
    </row>
    <row r="782" spans="1:3" ht="12.75">
      <c r="A782" s="90" t="s">
        <v>829</v>
      </c>
      <c r="B782" s="85" t="s">
        <v>1281</v>
      </c>
      <c r="C782" s="97" t="s">
        <v>1456</v>
      </c>
    </row>
    <row r="783" spans="1:3" ht="12.75">
      <c r="A783" s="90" t="s">
        <v>830</v>
      </c>
      <c r="B783" s="85" t="s">
        <v>1282</v>
      </c>
      <c r="C783" s="97" t="s">
        <v>1457</v>
      </c>
    </row>
    <row r="784" spans="1:3" ht="12.75">
      <c r="A784" s="91" t="s">
        <v>831</v>
      </c>
      <c r="B784" s="86" t="s">
        <v>1283</v>
      </c>
      <c r="C784" s="97" t="s">
        <v>1456</v>
      </c>
    </row>
    <row r="785" spans="1:3" ht="12.75">
      <c r="A785" s="91" t="s">
        <v>832</v>
      </c>
      <c r="B785" s="86" t="s">
        <v>1284</v>
      </c>
      <c r="C785" s="97" t="s">
        <v>1457</v>
      </c>
    </row>
    <row r="786" spans="1:3" ht="12.75">
      <c r="A786" s="89" t="s">
        <v>833</v>
      </c>
      <c r="B786" s="84" t="s">
        <v>1285</v>
      </c>
      <c r="C786" s="97" t="s">
        <v>1457</v>
      </c>
    </row>
    <row r="787" spans="1:3" ht="12.75">
      <c r="A787" s="90" t="s">
        <v>834</v>
      </c>
      <c r="B787" s="85" t="s">
        <v>1286</v>
      </c>
      <c r="C787" s="97" t="s">
        <v>1456</v>
      </c>
    </row>
    <row r="788" spans="1:3" ht="12.75">
      <c r="A788" s="91" t="s">
        <v>835</v>
      </c>
      <c r="B788" s="86" t="s">
        <v>1287</v>
      </c>
      <c r="C788" s="97" t="s">
        <v>1456</v>
      </c>
    </row>
    <row r="789" spans="1:3" ht="12.75">
      <c r="A789" s="91" t="s">
        <v>836</v>
      </c>
      <c r="B789" s="86" t="s">
        <v>1288</v>
      </c>
      <c r="C789" s="97" t="s">
        <v>1457</v>
      </c>
    </row>
    <row r="790" spans="1:3" ht="12.75">
      <c r="A790" s="91" t="s">
        <v>837</v>
      </c>
      <c r="B790" s="86" t="s">
        <v>1289</v>
      </c>
      <c r="C790" s="97" t="s">
        <v>1456</v>
      </c>
    </row>
    <row r="791" spans="1:3" ht="12.75">
      <c r="A791" s="92" t="s">
        <v>838</v>
      </c>
      <c r="B791" s="87" t="s">
        <v>1290</v>
      </c>
      <c r="C791" s="97" t="s">
        <v>1457</v>
      </c>
    </row>
    <row r="792" spans="1:3" ht="12.75">
      <c r="A792" s="91" t="s">
        <v>839</v>
      </c>
      <c r="B792" s="86" t="s">
        <v>1291</v>
      </c>
      <c r="C792" s="97" t="s">
        <v>1456</v>
      </c>
    </row>
    <row r="793" spans="1:3" ht="12.75">
      <c r="A793" s="91" t="s">
        <v>840</v>
      </c>
      <c r="B793" s="86" t="s">
        <v>1292</v>
      </c>
      <c r="C793" s="97" t="s">
        <v>1457</v>
      </c>
    </row>
    <row r="794" spans="1:3" ht="12.75">
      <c r="A794" s="92" t="s">
        <v>841</v>
      </c>
      <c r="B794" s="87" t="s">
        <v>1293</v>
      </c>
      <c r="C794" s="97" t="s">
        <v>1457</v>
      </c>
    </row>
    <row r="795" spans="1:3" ht="12.75">
      <c r="A795" s="91" t="s">
        <v>842</v>
      </c>
      <c r="B795" s="86" t="s">
        <v>1294</v>
      </c>
      <c r="C795" s="97" t="s">
        <v>1456</v>
      </c>
    </row>
    <row r="796" spans="1:3" ht="22.5">
      <c r="A796" s="90" t="s">
        <v>843</v>
      </c>
      <c r="B796" s="85" t="s">
        <v>1295</v>
      </c>
      <c r="C796" s="97" t="s">
        <v>1456</v>
      </c>
    </row>
    <row r="797" spans="1:3" ht="12.75">
      <c r="A797" s="91" t="s">
        <v>844</v>
      </c>
      <c r="B797" s="86" t="s">
        <v>1296</v>
      </c>
      <c r="C797" s="97" t="s">
        <v>1456</v>
      </c>
    </row>
    <row r="798" spans="1:3" ht="12.75">
      <c r="A798" s="91" t="s">
        <v>845</v>
      </c>
      <c r="B798" s="86" t="s">
        <v>1297</v>
      </c>
      <c r="C798" s="97" t="s">
        <v>1457</v>
      </c>
    </row>
    <row r="799" spans="1:3" ht="21">
      <c r="A799" s="89" t="s">
        <v>846</v>
      </c>
      <c r="B799" s="84" t="s">
        <v>1298</v>
      </c>
      <c r="C799" s="97" t="s">
        <v>1457</v>
      </c>
    </row>
    <row r="800" spans="1:3" ht="12.75">
      <c r="A800" s="89" t="s">
        <v>847</v>
      </c>
      <c r="B800" s="84" t="s">
        <v>1299</v>
      </c>
      <c r="C800" s="97" t="s">
        <v>1457</v>
      </c>
    </row>
    <row r="801" spans="1:3" ht="12.75">
      <c r="A801" s="90" t="s">
        <v>848</v>
      </c>
      <c r="B801" s="85" t="s">
        <v>1300</v>
      </c>
      <c r="C801" s="97" t="s">
        <v>1457</v>
      </c>
    </row>
    <row r="802" spans="1:3" ht="12.75">
      <c r="A802" s="90" t="s">
        <v>849</v>
      </c>
      <c r="B802" s="85" t="s">
        <v>1301</v>
      </c>
      <c r="C802" s="97" t="s">
        <v>1457</v>
      </c>
    </row>
    <row r="803" spans="1:3" ht="12.75">
      <c r="A803" s="90" t="s">
        <v>850</v>
      </c>
      <c r="B803" s="85" t="s">
        <v>1302</v>
      </c>
      <c r="C803" s="97" t="s">
        <v>1456</v>
      </c>
    </row>
    <row r="804" spans="1:3" ht="12.75">
      <c r="A804" s="90" t="s">
        <v>851</v>
      </c>
      <c r="B804" s="85" t="s">
        <v>1303</v>
      </c>
      <c r="C804" s="97" t="s">
        <v>1457</v>
      </c>
    </row>
    <row r="805" spans="1:3" ht="12.75">
      <c r="A805" s="90" t="s">
        <v>852</v>
      </c>
      <c r="B805" s="85" t="s">
        <v>1304</v>
      </c>
      <c r="C805" s="97" t="s">
        <v>1456</v>
      </c>
    </row>
    <row r="806" spans="1:3" ht="12.75">
      <c r="A806" s="90" t="s">
        <v>853</v>
      </c>
      <c r="B806" s="85" t="s">
        <v>1305</v>
      </c>
      <c r="C806" s="97" t="s">
        <v>1457</v>
      </c>
    </row>
    <row r="807" spans="1:3" ht="12.75">
      <c r="A807" s="90" t="s">
        <v>854</v>
      </c>
      <c r="B807" s="85" t="s">
        <v>1306</v>
      </c>
      <c r="C807" s="97" t="s">
        <v>1456</v>
      </c>
    </row>
    <row r="808" spans="1:3" ht="12.75">
      <c r="A808" s="90" t="s">
        <v>855</v>
      </c>
      <c r="B808" s="85" t="s">
        <v>1307</v>
      </c>
      <c r="C808" s="97" t="s">
        <v>1456</v>
      </c>
    </row>
    <row r="809" spans="1:3" ht="12.75">
      <c r="A809" s="90" t="s">
        <v>856</v>
      </c>
      <c r="B809" s="85" t="s">
        <v>1308</v>
      </c>
      <c r="C809" s="97" t="s">
        <v>1456</v>
      </c>
    </row>
    <row r="810" spans="1:3" ht="12.75">
      <c r="A810" s="89" t="s">
        <v>857</v>
      </c>
      <c r="B810" s="84" t="s">
        <v>1309</v>
      </c>
      <c r="C810" s="97" t="s">
        <v>1457</v>
      </c>
    </row>
    <row r="811" spans="1:3" ht="12.75">
      <c r="A811" s="90" t="s">
        <v>858</v>
      </c>
      <c r="B811" s="85" t="s">
        <v>1310</v>
      </c>
      <c r="C811" s="97" t="s">
        <v>1457</v>
      </c>
    </row>
    <row r="812" spans="1:3" ht="12.75">
      <c r="A812" s="90" t="s">
        <v>859</v>
      </c>
      <c r="B812" s="85" t="s">
        <v>1302</v>
      </c>
      <c r="C812" s="97" t="s">
        <v>1456</v>
      </c>
    </row>
    <row r="813" spans="1:3" ht="12.75">
      <c r="A813" s="90" t="s">
        <v>860</v>
      </c>
      <c r="B813" s="85" t="s">
        <v>1311</v>
      </c>
      <c r="C813" s="97" t="s">
        <v>1457</v>
      </c>
    </row>
    <row r="814" spans="1:3" ht="12.75">
      <c r="A814" s="90" t="s">
        <v>861</v>
      </c>
      <c r="B814" s="85" t="s">
        <v>1312</v>
      </c>
      <c r="C814" s="97" t="s">
        <v>1456</v>
      </c>
    </row>
    <row r="815" spans="1:3" ht="12.75">
      <c r="A815" s="90" t="s">
        <v>862</v>
      </c>
      <c r="B815" s="85" t="s">
        <v>1313</v>
      </c>
      <c r="C815" s="97" t="s">
        <v>1457</v>
      </c>
    </row>
    <row r="816" spans="1:3" ht="12.75">
      <c r="A816" s="90" t="s">
        <v>863</v>
      </c>
      <c r="B816" s="85" t="s">
        <v>1314</v>
      </c>
      <c r="C816" s="97" t="s">
        <v>1456</v>
      </c>
    </row>
    <row r="817" spans="1:3" ht="12.75">
      <c r="A817" s="90" t="s">
        <v>864</v>
      </c>
      <c r="B817" s="85" t="s">
        <v>1315</v>
      </c>
      <c r="C817" s="97" t="s">
        <v>1456</v>
      </c>
    </row>
    <row r="818" spans="1:3" ht="21">
      <c r="A818" s="89" t="s">
        <v>865</v>
      </c>
      <c r="B818" s="84" t="s">
        <v>1316</v>
      </c>
      <c r="C818" s="97" t="s">
        <v>1457</v>
      </c>
    </row>
    <row r="819" spans="1:3" ht="12.75">
      <c r="A819" s="89" t="s">
        <v>866</v>
      </c>
      <c r="B819" s="84" t="s">
        <v>1317</v>
      </c>
      <c r="C819" s="97" t="s">
        <v>1457</v>
      </c>
    </row>
    <row r="820" spans="1:3" ht="12.75">
      <c r="A820" s="90" t="s">
        <v>867</v>
      </c>
      <c r="B820" s="85" t="s">
        <v>1318</v>
      </c>
      <c r="C820" s="97" t="s">
        <v>1457</v>
      </c>
    </row>
    <row r="821" spans="1:3" ht="12.75">
      <c r="A821" s="90" t="s">
        <v>868</v>
      </c>
      <c r="B821" s="85" t="s">
        <v>1319</v>
      </c>
      <c r="C821" s="97" t="s">
        <v>1456</v>
      </c>
    </row>
    <row r="822" spans="1:3" ht="12.75">
      <c r="A822" s="90" t="s">
        <v>869</v>
      </c>
      <c r="B822" s="85" t="s">
        <v>1320</v>
      </c>
      <c r="C822" s="97" t="s">
        <v>1456</v>
      </c>
    </row>
    <row r="823" spans="1:3" ht="12.75">
      <c r="A823" s="90" t="s">
        <v>870</v>
      </c>
      <c r="B823" s="85" t="s">
        <v>1321</v>
      </c>
      <c r="C823" s="97" t="s">
        <v>1456</v>
      </c>
    </row>
    <row r="824" spans="1:3" ht="12.75">
      <c r="A824" s="90" t="s">
        <v>871</v>
      </c>
      <c r="B824" s="85" t="s">
        <v>1322</v>
      </c>
      <c r="C824" s="97" t="s">
        <v>1456</v>
      </c>
    </row>
    <row r="825" spans="1:3" ht="12.75">
      <c r="A825" s="90" t="s">
        <v>872</v>
      </c>
      <c r="B825" s="85" t="s">
        <v>1323</v>
      </c>
      <c r="C825" s="97" t="s">
        <v>1456</v>
      </c>
    </row>
    <row r="826" spans="1:3" ht="12.75">
      <c r="A826" s="90" t="s">
        <v>873</v>
      </c>
      <c r="B826" s="85" t="s">
        <v>1324</v>
      </c>
      <c r="C826" s="97" t="s">
        <v>1457</v>
      </c>
    </row>
    <row r="827" spans="1:3" ht="12.75">
      <c r="A827" s="90" t="s">
        <v>874</v>
      </c>
      <c r="B827" s="85" t="s">
        <v>1325</v>
      </c>
      <c r="C827" s="97" t="s">
        <v>1456</v>
      </c>
    </row>
    <row r="828" spans="1:3" ht="12.75">
      <c r="A828" s="90" t="s">
        <v>875</v>
      </c>
      <c r="B828" s="85" t="s">
        <v>1326</v>
      </c>
      <c r="C828" s="97" t="s">
        <v>1457</v>
      </c>
    </row>
    <row r="829" spans="1:3" ht="12.75">
      <c r="A829" s="90" t="s">
        <v>876</v>
      </c>
      <c r="B829" s="85" t="s">
        <v>1327</v>
      </c>
      <c r="C829" s="97" t="s">
        <v>1456</v>
      </c>
    </row>
    <row r="830" spans="1:3" ht="12.75">
      <c r="A830" s="90" t="s">
        <v>877</v>
      </c>
      <c r="B830" s="85" t="s">
        <v>1328</v>
      </c>
      <c r="C830" s="97" t="s">
        <v>1457</v>
      </c>
    </row>
    <row r="831" spans="1:3" ht="12.75">
      <c r="A831" s="90" t="s">
        <v>878</v>
      </c>
      <c r="B831" s="85" t="s">
        <v>1329</v>
      </c>
      <c r="C831" s="97" t="s">
        <v>1456</v>
      </c>
    </row>
    <row r="832" spans="1:3" ht="12.75">
      <c r="A832" s="90" t="s">
        <v>879</v>
      </c>
      <c r="B832" s="85" t="s">
        <v>1330</v>
      </c>
      <c r="C832" s="97" t="s">
        <v>1457</v>
      </c>
    </row>
    <row r="833" spans="1:3" ht="12.75">
      <c r="A833" s="90" t="s">
        <v>880</v>
      </c>
      <c r="B833" s="85" t="s">
        <v>1331</v>
      </c>
      <c r="C833" s="97" t="s">
        <v>1457</v>
      </c>
    </row>
    <row r="834" spans="1:3" ht="12.75">
      <c r="A834" s="90" t="s">
        <v>881</v>
      </c>
      <c r="B834" s="85" t="s">
        <v>1560</v>
      </c>
      <c r="C834" s="97" t="s">
        <v>1457</v>
      </c>
    </row>
    <row r="835" spans="1:3" ht="12.75">
      <c r="A835" s="89" t="s">
        <v>882</v>
      </c>
      <c r="B835" s="84" t="s">
        <v>1332</v>
      </c>
      <c r="C835" s="97" t="s">
        <v>1457</v>
      </c>
    </row>
    <row r="836" spans="1:3" ht="12.75">
      <c r="A836" s="90" t="s">
        <v>883</v>
      </c>
      <c r="B836" s="85" t="s">
        <v>1333</v>
      </c>
      <c r="C836" s="97" t="s">
        <v>1457</v>
      </c>
    </row>
    <row r="837" spans="1:3" ht="12.75">
      <c r="A837" s="90" t="s">
        <v>884</v>
      </c>
      <c r="B837" s="85" t="s">
        <v>1334</v>
      </c>
      <c r="C837" s="97" t="s">
        <v>1456</v>
      </c>
    </row>
    <row r="838" spans="1:3" ht="12.75">
      <c r="A838" s="91" t="s">
        <v>885</v>
      </c>
      <c r="B838" s="86" t="s">
        <v>1335</v>
      </c>
      <c r="C838" s="97" t="s">
        <v>1456</v>
      </c>
    </row>
    <row r="839" spans="1:3" ht="12.75">
      <c r="A839" s="91" t="s">
        <v>886</v>
      </c>
      <c r="B839" s="86" t="s">
        <v>1336</v>
      </c>
      <c r="C839" s="97" t="s">
        <v>1457</v>
      </c>
    </row>
    <row r="840" spans="1:3" ht="12.75">
      <c r="A840" s="91" t="s">
        <v>887</v>
      </c>
      <c r="B840" s="86" t="s">
        <v>1337</v>
      </c>
      <c r="C840" s="97" t="s">
        <v>1456</v>
      </c>
    </row>
    <row r="841" spans="1:3" ht="12.75">
      <c r="A841" s="91" t="s">
        <v>888</v>
      </c>
      <c r="B841" s="86" t="s">
        <v>1338</v>
      </c>
      <c r="C841" s="97" t="s">
        <v>1456</v>
      </c>
    </row>
    <row r="842" spans="1:3" ht="12.75">
      <c r="A842" s="91" t="s">
        <v>889</v>
      </c>
      <c r="B842" s="86" t="s">
        <v>1339</v>
      </c>
      <c r="C842" s="97" t="s">
        <v>1456</v>
      </c>
    </row>
    <row r="843" spans="1:3" ht="12.75">
      <c r="A843" s="91" t="s">
        <v>890</v>
      </c>
      <c r="B843" s="86" t="s">
        <v>1340</v>
      </c>
      <c r="C843" s="97" t="s">
        <v>1457</v>
      </c>
    </row>
    <row r="844" spans="1:3" ht="12.75">
      <c r="A844" s="91" t="s">
        <v>891</v>
      </c>
      <c r="B844" s="86" t="s">
        <v>1341</v>
      </c>
      <c r="C844" s="97" t="s">
        <v>1456</v>
      </c>
    </row>
    <row r="845" spans="1:3" ht="12.75">
      <c r="A845" s="91" t="s">
        <v>892</v>
      </c>
      <c r="B845" s="86" t="s">
        <v>1497</v>
      </c>
      <c r="C845" s="97" t="s">
        <v>1457</v>
      </c>
    </row>
    <row r="846" spans="1:3" ht="12.75">
      <c r="A846" s="89" t="s">
        <v>893</v>
      </c>
      <c r="B846" s="84" t="s">
        <v>59</v>
      </c>
      <c r="C846" s="97" t="s">
        <v>1457</v>
      </c>
    </row>
    <row r="847" spans="1:3" ht="12.75">
      <c r="A847" s="90" t="s">
        <v>894</v>
      </c>
      <c r="B847" s="85" t="s">
        <v>58</v>
      </c>
      <c r="C847" s="97" t="s">
        <v>1456</v>
      </c>
    </row>
    <row r="848" spans="1:3" ht="12.75">
      <c r="A848" s="90" t="s">
        <v>895</v>
      </c>
      <c r="B848" s="85" t="s">
        <v>1342</v>
      </c>
      <c r="C848" s="97" t="s">
        <v>1457</v>
      </c>
    </row>
    <row r="849" spans="1:3" ht="12.75">
      <c r="A849" s="90" t="s">
        <v>896</v>
      </c>
      <c r="B849" s="85" t="s">
        <v>1343</v>
      </c>
      <c r="C849" s="97" t="s">
        <v>1456</v>
      </c>
    </row>
    <row r="850" spans="1:3" ht="12.75">
      <c r="A850" s="90" t="s">
        <v>897</v>
      </c>
      <c r="B850" s="85" t="s">
        <v>1344</v>
      </c>
      <c r="C850" s="97" t="s">
        <v>1457</v>
      </c>
    </row>
    <row r="851" spans="1:3" ht="12.75">
      <c r="A851" s="89" t="s">
        <v>898</v>
      </c>
      <c r="B851" s="84" t="s">
        <v>1345</v>
      </c>
      <c r="C851" s="97" t="s">
        <v>1457</v>
      </c>
    </row>
    <row r="852" spans="1:3" ht="12.75">
      <c r="A852" s="90" t="s">
        <v>899</v>
      </c>
      <c r="B852" s="85" t="s">
        <v>1346</v>
      </c>
      <c r="C852" s="97" t="s">
        <v>1457</v>
      </c>
    </row>
    <row r="853" spans="1:3" ht="12.75">
      <c r="A853" s="90" t="s">
        <v>900</v>
      </c>
      <c r="B853" s="85" t="s">
        <v>1347</v>
      </c>
      <c r="C853" s="97" t="s">
        <v>1456</v>
      </c>
    </row>
    <row r="854" spans="1:3" ht="12.75">
      <c r="A854" s="90" t="s">
        <v>901</v>
      </c>
      <c r="B854" s="85" t="s">
        <v>1348</v>
      </c>
      <c r="C854" s="97" t="s">
        <v>1456</v>
      </c>
    </row>
    <row r="855" spans="1:3" ht="12.75">
      <c r="A855" s="90" t="s">
        <v>902</v>
      </c>
      <c r="B855" s="85" t="s">
        <v>1349</v>
      </c>
      <c r="C855" s="97" t="s">
        <v>1457</v>
      </c>
    </row>
    <row r="856" spans="1:3" ht="12.75">
      <c r="A856" s="89" t="s">
        <v>903</v>
      </c>
      <c r="B856" s="84" t="s">
        <v>1350</v>
      </c>
      <c r="C856" s="97" t="s">
        <v>1457</v>
      </c>
    </row>
    <row r="857" spans="1:3" ht="12.75">
      <c r="A857" s="90" t="s">
        <v>904</v>
      </c>
      <c r="B857" s="85" t="s">
        <v>1351</v>
      </c>
      <c r="C857" s="97" t="s">
        <v>1457</v>
      </c>
    </row>
    <row r="858" spans="1:3" ht="12.75">
      <c r="A858" s="90" t="s">
        <v>905</v>
      </c>
      <c r="B858" s="85" t="s">
        <v>1352</v>
      </c>
      <c r="C858" s="97" t="s">
        <v>1457</v>
      </c>
    </row>
    <row r="859" spans="1:3" ht="12.75">
      <c r="A859" s="90" t="s">
        <v>906</v>
      </c>
      <c r="B859" s="85" t="s">
        <v>1353</v>
      </c>
      <c r="C859" s="97" t="s">
        <v>1457</v>
      </c>
    </row>
    <row r="860" spans="1:3" ht="12.75">
      <c r="A860" s="90" t="s">
        <v>907</v>
      </c>
      <c r="B860" s="85" t="s">
        <v>1497</v>
      </c>
      <c r="C860" s="97" t="s">
        <v>1457</v>
      </c>
    </row>
    <row r="861" spans="1:3" ht="12.75">
      <c r="A861" s="89" t="s">
        <v>908</v>
      </c>
      <c r="B861" s="84" t="s">
        <v>1354</v>
      </c>
      <c r="C861" s="97" t="s">
        <v>1457</v>
      </c>
    </row>
    <row r="862" spans="1:3" ht="12.75">
      <c r="A862" s="90" t="s">
        <v>909</v>
      </c>
      <c r="B862" s="85" t="s">
        <v>1355</v>
      </c>
      <c r="C862" s="97" t="s">
        <v>1457</v>
      </c>
    </row>
    <row r="863" spans="1:3" ht="12.75">
      <c r="A863" s="91" t="s">
        <v>910</v>
      </c>
      <c r="B863" s="86" t="s">
        <v>1356</v>
      </c>
      <c r="C863" s="97" t="s">
        <v>1457</v>
      </c>
    </row>
    <row r="864" spans="1:3" ht="12.75">
      <c r="A864" s="90" t="s">
        <v>911</v>
      </c>
      <c r="B864" s="85" t="s">
        <v>1357</v>
      </c>
      <c r="C864" s="97" t="s">
        <v>1457</v>
      </c>
    </row>
    <row r="865" spans="1:3" ht="12.75">
      <c r="A865" s="91" t="s">
        <v>912</v>
      </c>
      <c r="B865" s="86" t="s">
        <v>1358</v>
      </c>
      <c r="C865" s="97" t="s">
        <v>1457</v>
      </c>
    </row>
    <row r="866" spans="1:3" ht="12.75">
      <c r="A866" s="90" t="s">
        <v>913</v>
      </c>
      <c r="B866" s="85" t="s">
        <v>1497</v>
      </c>
      <c r="C866" s="97" t="s">
        <v>1457</v>
      </c>
    </row>
    <row r="867" spans="1:3" ht="12.75">
      <c r="A867" s="89" t="s">
        <v>914</v>
      </c>
      <c r="B867" s="84" t="s">
        <v>1359</v>
      </c>
      <c r="C867" s="97" t="s">
        <v>1457</v>
      </c>
    </row>
    <row r="868" spans="1:3" ht="12.75">
      <c r="A868" s="90" t="s">
        <v>915</v>
      </c>
      <c r="B868" s="85" t="s">
        <v>1360</v>
      </c>
      <c r="C868" s="97" t="s">
        <v>1456</v>
      </c>
    </row>
    <row r="869" spans="1:3" ht="12.75">
      <c r="A869" s="90" t="s">
        <v>916</v>
      </c>
      <c r="B869" s="85" t="s">
        <v>1361</v>
      </c>
      <c r="C869" s="97" t="s">
        <v>1457</v>
      </c>
    </row>
    <row r="870" spans="1:3" ht="12.75">
      <c r="A870" s="89" t="s">
        <v>917</v>
      </c>
      <c r="B870" s="84" t="s">
        <v>1362</v>
      </c>
      <c r="C870" s="97" t="s">
        <v>1457</v>
      </c>
    </row>
    <row r="871" spans="1:3" ht="12.75">
      <c r="A871" s="90" t="s">
        <v>918</v>
      </c>
      <c r="B871" s="85" t="s">
        <v>1363</v>
      </c>
      <c r="C871" s="97" t="s">
        <v>1457</v>
      </c>
    </row>
    <row r="872" spans="1:3" ht="12.75">
      <c r="A872" s="90" t="s">
        <v>919</v>
      </c>
      <c r="B872" s="85" t="s">
        <v>1364</v>
      </c>
      <c r="C872" s="97" t="s">
        <v>1457</v>
      </c>
    </row>
    <row r="873" spans="1:3" ht="12.75">
      <c r="A873" s="90" t="s">
        <v>920</v>
      </c>
      <c r="B873" s="85" t="s">
        <v>1365</v>
      </c>
      <c r="C873" s="97" t="s">
        <v>1457</v>
      </c>
    </row>
    <row r="874" spans="1:3" ht="12.75">
      <c r="A874" s="90" t="s">
        <v>921</v>
      </c>
      <c r="B874" s="85" t="s">
        <v>1366</v>
      </c>
      <c r="C874" s="97" t="s">
        <v>1456</v>
      </c>
    </row>
    <row r="875" spans="1:3" ht="12.75">
      <c r="A875" s="90" t="s">
        <v>922</v>
      </c>
      <c r="B875" s="85" t="s">
        <v>1367</v>
      </c>
      <c r="C875" s="97" t="s">
        <v>1456</v>
      </c>
    </row>
    <row r="876" spans="1:3" ht="12.75">
      <c r="A876" s="91" t="s">
        <v>923</v>
      </c>
      <c r="B876" s="86" t="s">
        <v>1368</v>
      </c>
      <c r="C876" s="97" t="s">
        <v>1456</v>
      </c>
    </row>
    <row r="877" spans="1:3" ht="12.75">
      <c r="A877" s="91" t="s">
        <v>924</v>
      </c>
      <c r="B877" s="86" t="s">
        <v>1369</v>
      </c>
      <c r="C877" s="97" t="s">
        <v>1457</v>
      </c>
    </row>
    <row r="878" spans="1:3" ht="12.75">
      <c r="A878" s="91" t="s">
        <v>925</v>
      </c>
      <c r="B878" s="86" t="s">
        <v>1370</v>
      </c>
      <c r="C878" s="97" t="s">
        <v>1456</v>
      </c>
    </row>
    <row r="879" spans="1:3" ht="12.75">
      <c r="A879" s="91" t="s">
        <v>926</v>
      </c>
      <c r="B879" s="86" t="s">
        <v>1371</v>
      </c>
      <c r="C879" s="97" t="s">
        <v>1456</v>
      </c>
    </row>
    <row r="880" spans="1:3" ht="12.75">
      <c r="A880" s="91" t="s">
        <v>927</v>
      </c>
      <c r="B880" s="86" t="s">
        <v>1372</v>
      </c>
      <c r="C880" s="97" t="s">
        <v>1457</v>
      </c>
    </row>
    <row r="881" spans="1:3" ht="12.75">
      <c r="A881" s="91" t="s">
        <v>928</v>
      </c>
      <c r="B881" s="86" t="s">
        <v>1373</v>
      </c>
      <c r="C881" s="97" t="s">
        <v>1456</v>
      </c>
    </row>
    <row r="882" spans="1:3" ht="12.75">
      <c r="A882" s="91" t="s">
        <v>929</v>
      </c>
      <c r="B882" s="86" t="s">
        <v>1374</v>
      </c>
      <c r="C882" s="97" t="s">
        <v>1457</v>
      </c>
    </row>
    <row r="883" spans="1:3" ht="12.75">
      <c r="A883" s="91" t="s">
        <v>930</v>
      </c>
      <c r="B883" s="86" t="s">
        <v>1560</v>
      </c>
      <c r="C883" s="97" t="s">
        <v>1457</v>
      </c>
    </row>
    <row r="884" spans="1:3" ht="12.75">
      <c r="A884" s="89" t="s">
        <v>931</v>
      </c>
      <c r="B884" s="84" t="s">
        <v>1375</v>
      </c>
      <c r="C884" s="97" t="s">
        <v>1457</v>
      </c>
    </row>
    <row r="885" spans="1:3" ht="12.75">
      <c r="A885" s="90" t="s">
        <v>932</v>
      </c>
      <c r="B885" s="85" t="s">
        <v>1376</v>
      </c>
      <c r="C885" s="97" t="s">
        <v>1457</v>
      </c>
    </row>
    <row r="886" spans="1:3" ht="12.75">
      <c r="A886" s="90" t="s">
        <v>933</v>
      </c>
      <c r="B886" s="85" t="s">
        <v>1377</v>
      </c>
      <c r="C886" s="97" t="s">
        <v>1457</v>
      </c>
    </row>
    <row r="887" spans="1:3" ht="12.75">
      <c r="A887" s="90" t="s">
        <v>934</v>
      </c>
      <c r="B887" s="85" t="s">
        <v>1378</v>
      </c>
      <c r="C887" s="97" t="s">
        <v>1457</v>
      </c>
    </row>
    <row r="888" spans="1:3" ht="12.75">
      <c r="A888" s="90" t="s">
        <v>935</v>
      </c>
      <c r="B888" s="85" t="s">
        <v>1379</v>
      </c>
      <c r="C888" s="97" t="s">
        <v>1457</v>
      </c>
    </row>
    <row r="889" spans="1:3" ht="12.75">
      <c r="A889" s="90" t="s">
        <v>936</v>
      </c>
      <c r="B889" s="85" t="s">
        <v>1366</v>
      </c>
      <c r="C889" s="97" t="s">
        <v>1457</v>
      </c>
    </row>
    <row r="890" spans="1:3" ht="12.75">
      <c r="A890" s="90" t="s">
        <v>937</v>
      </c>
      <c r="B890" s="85" t="s">
        <v>1367</v>
      </c>
      <c r="C890" s="97" t="s">
        <v>1457</v>
      </c>
    </row>
    <row r="891" spans="1:3" ht="12.75">
      <c r="A891" s="90" t="s">
        <v>938</v>
      </c>
      <c r="B891" s="85" t="s">
        <v>1497</v>
      </c>
      <c r="C891" s="97" t="s">
        <v>1457</v>
      </c>
    </row>
    <row r="892" spans="1:3" ht="12.75">
      <c r="A892" s="89" t="s">
        <v>939</v>
      </c>
      <c r="B892" s="84" t="s">
        <v>1380</v>
      </c>
      <c r="C892" s="97" t="s">
        <v>1457</v>
      </c>
    </row>
    <row r="893" spans="1:3" ht="12.75">
      <c r="A893" s="90" t="s">
        <v>940</v>
      </c>
      <c r="B893" s="85" t="s">
        <v>1381</v>
      </c>
      <c r="C893" s="97" t="s">
        <v>1457</v>
      </c>
    </row>
    <row r="894" spans="1:3" ht="12.75">
      <c r="A894" s="90" t="s">
        <v>941</v>
      </c>
      <c r="B894" s="85" t="s">
        <v>1382</v>
      </c>
      <c r="C894" s="97" t="s">
        <v>1457</v>
      </c>
    </row>
    <row r="895" spans="1:3" ht="12.75">
      <c r="A895" s="90" t="s">
        <v>942</v>
      </c>
      <c r="B895" s="85" t="s">
        <v>1383</v>
      </c>
      <c r="C895" s="97" t="s">
        <v>1456</v>
      </c>
    </row>
    <row r="896" spans="1:3" ht="12.75">
      <c r="A896" s="90" t="s">
        <v>943</v>
      </c>
      <c r="B896" s="85" t="s">
        <v>1384</v>
      </c>
      <c r="C896" s="97" t="s">
        <v>1457</v>
      </c>
    </row>
    <row r="897" spans="1:3" ht="12.75">
      <c r="A897" s="90" t="s">
        <v>944</v>
      </c>
      <c r="B897" s="85" t="s">
        <v>1385</v>
      </c>
      <c r="C897" s="97" t="s">
        <v>1456</v>
      </c>
    </row>
    <row r="898" spans="1:3" ht="12.75">
      <c r="A898" s="90" t="s">
        <v>945</v>
      </c>
      <c r="B898" s="85" t="s">
        <v>1386</v>
      </c>
      <c r="C898" s="97" t="s">
        <v>1457</v>
      </c>
    </row>
    <row r="899" spans="1:3" ht="12.75">
      <c r="A899" s="89" t="s">
        <v>946</v>
      </c>
      <c r="B899" s="84" t="s">
        <v>1387</v>
      </c>
      <c r="C899" s="97" t="s">
        <v>1457</v>
      </c>
    </row>
    <row r="900" spans="1:3" ht="12.75">
      <c r="A900" s="90" t="s">
        <v>947</v>
      </c>
      <c r="B900" s="85" t="s">
        <v>1388</v>
      </c>
      <c r="C900" s="97" t="s">
        <v>1456</v>
      </c>
    </row>
    <row r="901" spans="1:3" ht="12.75">
      <c r="A901" s="90" t="s">
        <v>948</v>
      </c>
      <c r="B901" s="85" t="s">
        <v>1645</v>
      </c>
      <c r="C901" s="97" t="s">
        <v>1456</v>
      </c>
    </row>
    <row r="902" spans="1:3" ht="12.75">
      <c r="A902" s="90" t="s">
        <v>949</v>
      </c>
      <c r="B902" s="85" t="s">
        <v>1389</v>
      </c>
      <c r="C902" s="97" t="s">
        <v>1456</v>
      </c>
    </row>
    <row r="903" spans="1:3" ht="12.75">
      <c r="A903" s="90" t="s">
        <v>950</v>
      </c>
      <c r="B903" s="85" t="s">
        <v>1390</v>
      </c>
      <c r="C903" s="97" t="s">
        <v>1456</v>
      </c>
    </row>
    <row r="904" spans="1:3" ht="12.75">
      <c r="A904" s="90" t="s">
        <v>951</v>
      </c>
      <c r="B904" s="85" t="s">
        <v>1726</v>
      </c>
      <c r="C904" s="97" t="s">
        <v>1456</v>
      </c>
    </row>
    <row r="905" spans="1:3" ht="12.75">
      <c r="A905" s="90" t="s">
        <v>952</v>
      </c>
      <c r="B905" s="85" t="s">
        <v>1391</v>
      </c>
      <c r="C905" s="97" t="s">
        <v>1457</v>
      </c>
    </row>
    <row r="906" spans="1:3" ht="12.75">
      <c r="A906" s="90" t="s">
        <v>953</v>
      </c>
      <c r="B906" s="85" t="s">
        <v>1392</v>
      </c>
      <c r="C906" s="97" t="s">
        <v>1456</v>
      </c>
    </row>
    <row r="907" spans="1:3" ht="12.75">
      <c r="A907" s="90" t="s">
        <v>954</v>
      </c>
      <c r="B907" s="85" t="s">
        <v>1497</v>
      </c>
      <c r="C907" s="97" t="s">
        <v>1457</v>
      </c>
    </row>
    <row r="908" spans="1:3" ht="12.75">
      <c r="A908" s="89" t="s">
        <v>955</v>
      </c>
      <c r="B908" s="84" t="s">
        <v>1393</v>
      </c>
      <c r="C908" s="97" t="s">
        <v>1457</v>
      </c>
    </row>
    <row r="909" spans="1:3" ht="12.75">
      <c r="A909" s="91" t="s">
        <v>956</v>
      </c>
      <c r="B909" s="86" t="s">
        <v>1394</v>
      </c>
      <c r="C909" s="97" t="s">
        <v>1457</v>
      </c>
    </row>
    <row r="910" spans="1:3" ht="12.75">
      <c r="A910" s="90" t="s">
        <v>957</v>
      </c>
      <c r="B910" s="85" t="s">
        <v>1182</v>
      </c>
      <c r="C910" s="97" t="s">
        <v>1457</v>
      </c>
    </row>
    <row r="911" spans="1:3" ht="12.75">
      <c r="A911" s="90" t="s">
        <v>958</v>
      </c>
      <c r="B911" s="85" t="s">
        <v>1183</v>
      </c>
      <c r="C911" s="97" t="s">
        <v>1457</v>
      </c>
    </row>
    <row r="912" spans="1:3" ht="12.75">
      <c r="A912" s="90" t="s">
        <v>959</v>
      </c>
      <c r="B912" s="85" t="s">
        <v>1395</v>
      </c>
      <c r="C912" s="97" t="s">
        <v>1457</v>
      </c>
    </row>
    <row r="913" spans="1:3" ht="12.75">
      <c r="A913" s="91" t="s">
        <v>960</v>
      </c>
      <c r="B913" s="86" t="s">
        <v>1185</v>
      </c>
      <c r="C913" s="97" t="s">
        <v>1457</v>
      </c>
    </row>
    <row r="914" spans="1:3" ht="12.75">
      <c r="A914" s="90" t="s">
        <v>961</v>
      </c>
      <c r="B914" s="85" t="s">
        <v>1396</v>
      </c>
      <c r="C914" s="97" t="s">
        <v>1456</v>
      </c>
    </row>
    <row r="915" spans="1:3" ht="12.75">
      <c r="A915" s="90" t="s">
        <v>962</v>
      </c>
      <c r="B915" s="85" t="s">
        <v>1397</v>
      </c>
      <c r="C915" s="97" t="s">
        <v>1457</v>
      </c>
    </row>
    <row r="916" spans="1:3" ht="12.75">
      <c r="A916" s="90" t="s">
        <v>963</v>
      </c>
      <c r="B916" s="85" t="s">
        <v>1398</v>
      </c>
      <c r="C916" s="97" t="s">
        <v>1457</v>
      </c>
    </row>
    <row r="917" spans="1:3" ht="12.75">
      <c r="A917" s="90" t="s">
        <v>964</v>
      </c>
      <c r="B917" s="85" t="s">
        <v>1399</v>
      </c>
      <c r="C917" s="97" t="s">
        <v>1457</v>
      </c>
    </row>
    <row r="918" spans="1:3" ht="12.75">
      <c r="A918" s="90" t="s">
        <v>965</v>
      </c>
      <c r="B918" s="85" t="s">
        <v>1400</v>
      </c>
      <c r="C918" s="97" t="s">
        <v>1457</v>
      </c>
    </row>
    <row r="919" spans="1:3" ht="12.75">
      <c r="A919" s="90" t="s">
        <v>966</v>
      </c>
      <c r="B919" s="85" t="s">
        <v>1401</v>
      </c>
      <c r="C919" s="97" t="s">
        <v>1456</v>
      </c>
    </row>
    <row r="920" spans="1:3" ht="12.75">
      <c r="A920" s="90" t="s">
        <v>967</v>
      </c>
      <c r="B920" s="85" t="s">
        <v>1402</v>
      </c>
      <c r="C920" s="97" t="s">
        <v>1457</v>
      </c>
    </row>
    <row r="921" spans="1:3" ht="12.75">
      <c r="A921" s="89" t="s">
        <v>968</v>
      </c>
      <c r="B921" s="84" t="s">
        <v>1403</v>
      </c>
      <c r="C921" s="97" t="s">
        <v>1457</v>
      </c>
    </row>
    <row r="922" spans="1:3" ht="12.75">
      <c r="A922" s="90" t="s">
        <v>969</v>
      </c>
      <c r="B922" s="85" t="s">
        <v>1404</v>
      </c>
      <c r="C922" s="97" t="s">
        <v>1456</v>
      </c>
    </row>
    <row r="923" spans="1:3" ht="12.75">
      <c r="A923" s="90" t="s">
        <v>970</v>
      </c>
      <c r="B923" s="85" t="s">
        <v>1405</v>
      </c>
      <c r="C923" s="97" t="s">
        <v>1457</v>
      </c>
    </row>
    <row r="924" spans="1:3" ht="12.75">
      <c r="A924" s="90" t="s">
        <v>971</v>
      </c>
      <c r="B924" s="85" t="s">
        <v>1406</v>
      </c>
      <c r="C924" s="97" t="s">
        <v>1456</v>
      </c>
    </row>
    <row r="925" spans="1:3" ht="12.75">
      <c r="A925" s="90" t="s">
        <v>972</v>
      </c>
      <c r="B925" s="85" t="s">
        <v>1407</v>
      </c>
      <c r="C925" s="97" t="s">
        <v>1457</v>
      </c>
    </row>
    <row r="926" spans="1:3" ht="12.75">
      <c r="A926" s="90" t="s">
        <v>973</v>
      </c>
      <c r="B926" s="85" t="s">
        <v>1408</v>
      </c>
      <c r="C926" s="97" t="s">
        <v>1456</v>
      </c>
    </row>
    <row r="927" spans="1:3" ht="12.75">
      <c r="A927" s="90" t="s">
        <v>974</v>
      </c>
      <c r="B927" s="85" t="s">
        <v>1409</v>
      </c>
      <c r="C927" s="97" t="s">
        <v>1457</v>
      </c>
    </row>
    <row r="928" spans="1:3" ht="12.75">
      <c r="A928" s="90" t="s">
        <v>975</v>
      </c>
      <c r="B928" s="85" t="s">
        <v>1410</v>
      </c>
      <c r="C928" s="97" t="s">
        <v>1456</v>
      </c>
    </row>
    <row r="929" spans="1:3" ht="12.75">
      <c r="A929" s="90" t="s">
        <v>976</v>
      </c>
      <c r="B929" s="85" t="s">
        <v>1411</v>
      </c>
      <c r="C929" s="97" t="s">
        <v>1457</v>
      </c>
    </row>
    <row r="930" spans="1:3" ht="21">
      <c r="A930" s="89" t="s">
        <v>977</v>
      </c>
      <c r="B930" s="84" t="s">
        <v>1412</v>
      </c>
      <c r="C930" s="97" t="s">
        <v>1457</v>
      </c>
    </row>
    <row r="931" spans="1:3" ht="12.75">
      <c r="A931" s="89" t="s">
        <v>978</v>
      </c>
      <c r="B931" s="84" t="s">
        <v>1413</v>
      </c>
      <c r="C931" s="97" t="s">
        <v>1457</v>
      </c>
    </row>
    <row r="932" spans="1:3" ht="12.75">
      <c r="A932" s="90" t="s">
        <v>979</v>
      </c>
      <c r="B932" s="85" t="s">
        <v>1394</v>
      </c>
      <c r="C932" s="97" t="s">
        <v>1457</v>
      </c>
    </row>
    <row r="933" spans="1:3" ht="12.75">
      <c r="A933" s="90" t="s">
        <v>980</v>
      </c>
      <c r="B933" s="85" t="s">
        <v>1185</v>
      </c>
      <c r="C933" s="97" t="s">
        <v>1457</v>
      </c>
    </row>
    <row r="934" spans="1:3" ht="12.75">
      <c r="A934" s="91" t="s">
        <v>1492</v>
      </c>
      <c r="B934" s="86" t="s">
        <v>1495</v>
      </c>
      <c r="C934" s="97" t="s">
        <v>1457</v>
      </c>
    </row>
    <row r="935" spans="1:3" ht="12.75">
      <c r="A935" s="90" t="s">
        <v>981</v>
      </c>
      <c r="B935" s="85" t="s">
        <v>1414</v>
      </c>
      <c r="C935" s="97" t="s">
        <v>1457</v>
      </c>
    </row>
    <row r="936" spans="1:3" ht="12.75">
      <c r="A936" s="90" t="s">
        <v>982</v>
      </c>
      <c r="B936" s="85" t="s">
        <v>1415</v>
      </c>
      <c r="C936" s="97" t="s">
        <v>1457</v>
      </c>
    </row>
    <row r="937" spans="1:3" ht="12.75">
      <c r="A937" s="90" t="s">
        <v>983</v>
      </c>
      <c r="B937" s="85" t="s">
        <v>1416</v>
      </c>
      <c r="C937" s="97" t="s">
        <v>1456</v>
      </c>
    </row>
    <row r="938" spans="1:3" ht="12.75">
      <c r="A938" s="90" t="s">
        <v>984</v>
      </c>
      <c r="B938" s="85" t="s">
        <v>1417</v>
      </c>
      <c r="C938" s="97" t="s">
        <v>1456</v>
      </c>
    </row>
    <row r="939" spans="1:3" ht="12.75">
      <c r="A939" s="90" t="s">
        <v>985</v>
      </c>
      <c r="B939" s="85" t="s">
        <v>1418</v>
      </c>
      <c r="C939" s="97" t="s">
        <v>1456</v>
      </c>
    </row>
    <row r="940" spans="1:3" ht="12.75">
      <c r="A940" s="90" t="s">
        <v>986</v>
      </c>
      <c r="B940" s="85" t="s">
        <v>1419</v>
      </c>
      <c r="C940" s="97" t="s">
        <v>1456</v>
      </c>
    </row>
    <row r="941" spans="1:3" ht="12.75">
      <c r="A941" s="90" t="s">
        <v>987</v>
      </c>
      <c r="B941" s="85" t="s">
        <v>1420</v>
      </c>
      <c r="C941" s="97" t="s">
        <v>1456</v>
      </c>
    </row>
    <row r="942" spans="1:3" ht="12.75">
      <c r="A942" s="90" t="s">
        <v>988</v>
      </c>
      <c r="B942" s="85" t="s">
        <v>1421</v>
      </c>
      <c r="C942" s="97" t="s">
        <v>1456</v>
      </c>
    </row>
    <row r="943" spans="1:3" ht="12.75">
      <c r="A943" s="90" t="s">
        <v>1486</v>
      </c>
      <c r="B943" s="85" t="s">
        <v>1422</v>
      </c>
      <c r="C943" s="97" t="s">
        <v>1456</v>
      </c>
    </row>
    <row r="944" spans="1:3" ht="12.75">
      <c r="A944" s="90" t="s">
        <v>989</v>
      </c>
      <c r="B944" s="85" t="s">
        <v>1423</v>
      </c>
      <c r="C944" s="97" t="s">
        <v>1457</v>
      </c>
    </row>
    <row r="945" spans="1:3" ht="12.75">
      <c r="A945" s="90" t="s">
        <v>990</v>
      </c>
      <c r="B945" s="85" t="s">
        <v>1424</v>
      </c>
      <c r="C945" s="97" t="s">
        <v>1456</v>
      </c>
    </row>
    <row r="946" spans="1:3" ht="12.75">
      <c r="A946" s="90" t="s">
        <v>991</v>
      </c>
      <c r="B946" s="85" t="s">
        <v>1425</v>
      </c>
      <c r="C946" s="97" t="s">
        <v>1456</v>
      </c>
    </row>
    <row r="947" spans="1:3" ht="12.75">
      <c r="A947" s="90" t="s">
        <v>992</v>
      </c>
      <c r="B947" s="85" t="s">
        <v>1426</v>
      </c>
      <c r="C947" s="97" t="s">
        <v>1457</v>
      </c>
    </row>
    <row r="948" spans="1:3" ht="12.75">
      <c r="A948" s="90" t="s">
        <v>993</v>
      </c>
      <c r="B948" s="85" t="s">
        <v>1427</v>
      </c>
      <c r="C948" s="97" t="s">
        <v>1456</v>
      </c>
    </row>
    <row r="949" spans="1:3" ht="12.75">
      <c r="A949" s="90" t="s">
        <v>994</v>
      </c>
      <c r="B949" s="85" t="s">
        <v>1428</v>
      </c>
      <c r="C949" s="97" t="s">
        <v>1457</v>
      </c>
    </row>
    <row r="950" spans="1:3" ht="12.75">
      <c r="A950" s="90" t="s">
        <v>995</v>
      </c>
      <c r="B950" s="85" t="s">
        <v>1314</v>
      </c>
      <c r="C950" s="97" t="s">
        <v>1456</v>
      </c>
    </row>
    <row r="951" spans="1:3" ht="12.75">
      <c r="A951" s="90" t="s">
        <v>996</v>
      </c>
      <c r="B951" s="85" t="s">
        <v>1429</v>
      </c>
      <c r="C951" s="97" t="s">
        <v>1457</v>
      </c>
    </row>
    <row r="952" spans="1:3" ht="12.75">
      <c r="A952" s="91" t="s">
        <v>997</v>
      </c>
      <c r="B952" s="86" t="s">
        <v>1430</v>
      </c>
      <c r="C952" s="97" t="s">
        <v>1456</v>
      </c>
    </row>
    <row r="953" spans="1:3" ht="12.75">
      <c r="A953" s="91" t="s">
        <v>998</v>
      </c>
      <c r="B953" s="86" t="s">
        <v>1431</v>
      </c>
      <c r="C953" s="97" t="s">
        <v>1457</v>
      </c>
    </row>
    <row r="954" spans="1:3" ht="12.75">
      <c r="A954" s="90" t="s">
        <v>999</v>
      </c>
      <c r="B954" s="86" t="s">
        <v>1432</v>
      </c>
      <c r="C954" s="97" t="s">
        <v>1456</v>
      </c>
    </row>
    <row r="955" spans="1:3" ht="12.75">
      <c r="A955" s="90" t="s">
        <v>1000</v>
      </c>
      <c r="B955" s="85" t="s">
        <v>1433</v>
      </c>
      <c r="C955" s="97" t="s">
        <v>1457</v>
      </c>
    </row>
    <row r="956" spans="1:3" ht="12.75">
      <c r="A956" s="91" t="s">
        <v>1001</v>
      </c>
      <c r="B956" s="86" t="s">
        <v>1434</v>
      </c>
      <c r="C956" s="97" t="s">
        <v>1456</v>
      </c>
    </row>
    <row r="957" spans="1:3" ht="12.75">
      <c r="A957" s="91" t="s">
        <v>1002</v>
      </c>
      <c r="B957" s="86" t="s">
        <v>1435</v>
      </c>
      <c r="C957" s="97" t="s">
        <v>1457</v>
      </c>
    </row>
    <row r="958" spans="1:3" ht="12.75">
      <c r="A958" s="91" t="s">
        <v>1003</v>
      </c>
      <c r="B958" s="86" t="s">
        <v>1436</v>
      </c>
      <c r="C958" s="97" t="s">
        <v>1457</v>
      </c>
    </row>
    <row r="959" spans="1:3" ht="12.75">
      <c r="A959" s="91" t="s">
        <v>1004</v>
      </c>
      <c r="B959" s="86" t="s">
        <v>1437</v>
      </c>
      <c r="C959" s="97" t="s">
        <v>1457</v>
      </c>
    </row>
    <row r="960" spans="1:3" ht="12.75">
      <c r="A960" s="91" t="s">
        <v>1005</v>
      </c>
      <c r="B960" s="86" t="s">
        <v>1438</v>
      </c>
      <c r="C960" s="97" t="s">
        <v>1457</v>
      </c>
    </row>
    <row r="961" spans="1:3" ht="12.75">
      <c r="A961" s="91" t="s">
        <v>1006</v>
      </c>
      <c r="B961" s="86" t="s">
        <v>1439</v>
      </c>
      <c r="C961" s="97" t="s">
        <v>1457</v>
      </c>
    </row>
    <row r="962" spans="1:3" ht="12.75">
      <c r="A962" s="89" t="s">
        <v>1007</v>
      </c>
      <c r="B962" s="84" t="s">
        <v>1440</v>
      </c>
      <c r="C962" s="97" t="s">
        <v>1457</v>
      </c>
    </row>
    <row r="963" spans="1:3" ht="12.75">
      <c r="A963" s="90" t="s">
        <v>1008</v>
      </c>
      <c r="B963" s="85" t="s">
        <v>1441</v>
      </c>
      <c r="C963" s="97" t="s">
        <v>1457</v>
      </c>
    </row>
    <row r="964" spans="1:3" ht="12.75">
      <c r="A964" s="90" t="s">
        <v>1009</v>
      </c>
      <c r="B964" s="85" t="s">
        <v>1442</v>
      </c>
      <c r="C964" s="97" t="s">
        <v>1457</v>
      </c>
    </row>
    <row r="965" spans="1:3" ht="12.75">
      <c r="A965" s="90" t="s">
        <v>1010</v>
      </c>
      <c r="B965" s="85" t="s">
        <v>1443</v>
      </c>
      <c r="C965" s="97" t="s">
        <v>1457</v>
      </c>
    </row>
    <row r="966" spans="1:3" ht="12.75">
      <c r="A966" s="89" t="s">
        <v>1011</v>
      </c>
      <c r="B966" s="84" t="s">
        <v>1444</v>
      </c>
      <c r="C966" s="97" t="s">
        <v>1457</v>
      </c>
    </row>
    <row r="967" spans="1:3" ht="12.75">
      <c r="A967" s="90" t="s">
        <v>1499</v>
      </c>
      <c r="B967" s="85" t="s">
        <v>1470</v>
      </c>
      <c r="C967" s="97" t="s">
        <v>1457</v>
      </c>
    </row>
    <row r="968" spans="1:3" ht="12.75">
      <c r="A968" s="90" t="s">
        <v>1012</v>
      </c>
      <c r="B968" s="85" t="s">
        <v>1445</v>
      </c>
      <c r="C968" s="97" t="s">
        <v>1457</v>
      </c>
    </row>
    <row r="969" spans="1:3" ht="12.75">
      <c r="A969" s="90" t="s">
        <v>1013</v>
      </c>
      <c r="B969" s="85" t="s">
        <v>1446</v>
      </c>
      <c r="C969" s="97" t="s">
        <v>1457</v>
      </c>
    </row>
    <row r="970" spans="1:3" ht="12.75">
      <c r="A970" s="90" t="s">
        <v>1014</v>
      </c>
      <c r="B970" s="85" t="s">
        <v>1447</v>
      </c>
      <c r="C970" s="97" t="s">
        <v>1457</v>
      </c>
    </row>
    <row r="971" spans="1:3" ht="12.75">
      <c r="A971" s="91" t="s">
        <v>1015</v>
      </c>
      <c r="B971" s="86" t="s">
        <v>1448</v>
      </c>
      <c r="C971" s="97" t="s">
        <v>1457</v>
      </c>
    </row>
    <row r="972" spans="1:3" ht="12.75">
      <c r="A972" s="91" t="s">
        <v>1484</v>
      </c>
      <c r="B972" s="86" t="s">
        <v>1485</v>
      </c>
      <c r="C972" s="97" t="s">
        <v>1457</v>
      </c>
    </row>
    <row r="973" spans="1:3" ht="13.5" thickBot="1">
      <c r="A973" s="93" t="s">
        <v>1016</v>
      </c>
      <c r="B973" s="98" t="s">
        <v>1449</v>
      </c>
      <c r="C973" s="99" t="s">
        <v>1457</v>
      </c>
    </row>
    <row r="974" spans="1:3" ht="13.5" thickBot="1">
      <c r="A974" s="93"/>
      <c r="B974" s="98"/>
      <c r="C974" s="99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Stavmonta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Zdeněk Fildán</cp:lastModifiedBy>
  <cp:lastPrinted>2016-03-24T08:24:59Z</cp:lastPrinted>
  <dcterms:created xsi:type="dcterms:W3CDTF">2005-09-20T07:23:45Z</dcterms:created>
  <dcterms:modified xsi:type="dcterms:W3CDTF">2022-02-11T09:39:54Z</dcterms:modified>
  <cp:category/>
  <cp:version/>
  <cp:contentType/>
  <cp:contentStatus/>
</cp:coreProperties>
</file>